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__MBQIP_RQN-AL-WV-HI\CAH_EDTransferReportTool\"/>
    </mc:Choice>
  </mc:AlternateContent>
  <bookViews>
    <workbookView xWindow="10440" yWindow="120" windowWidth="9390" windowHeight="9180" tabRatio="707" firstSheet="1" activeTab="1"/>
  </bookViews>
  <sheets>
    <sheet name="Directions" sheetId="16" r:id="rId1"/>
    <sheet name="Oct 16" sheetId="27" r:id="rId2"/>
    <sheet name="Nov 16" sheetId="28" r:id="rId3"/>
    <sheet name="Dec 16" sheetId="29" r:id="rId4"/>
    <sheet name="Jan 17" sheetId="17" r:id="rId5"/>
    <sheet name="Feb 17" sheetId="19" r:id="rId6"/>
    <sheet name="Mar 17" sheetId="20" r:id="rId7"/>
    <sheet name="April 17" sheetId="21" r:id="rId8"/>
    <sheet name="May 17" sheetId="22" r:id="rId9"/>
    <sheet name="June 17" sheetId="23" r:id="rId10"/>
    <sheet name="July 17" sheetId="24" r:id="rId11"/>
    <sheet name="Aug 17" sheetId="25" r:id="rId12"/>
    <sheet name="Sept 17" sheetId="26" r:id="rId13"/>
    <sheet name="Graphs" sheetId="4" r:id="rId14"/>
    <sheet name="FlexReport" sheetId="18" r:id="rId15"/>
    <sheet name="SiteCodes" sheetId="31" state="hidden" r:id="rId16"/>
  </sheets>
  <definedNames>
    <definedName name="_xlnm.Print_Area" localSheetId="7">'April 17'!$A$2:$AJ$42</definedName>
    <definedName name="_xlnm.Print_Area" localSheetId="11">'Aug 17'!$A$2:$AJ$42</definedName>
    <definedName name="_xlnm.Print_Area" localSheetId="3">'Dec 16'!$A$2:$AJ$42</definedName>
    <definedName name="_xlnm.Print_Area" localSheetId="0">Directions!$A$2:$B$8</definedName>
    <definedName name="_xlnm.Print_Area" localSheetId="5">'Feb 17'!$A$2:$AJ$42</definedName>
    <definedName name="_xlnm.Print_Area" localSheetId="4">'Jan 17'!$A$2:$AJ$42</definedName>
    <definedName name="_xlnm.Print_Area" localSheetId="10">'July 17'!$A$2:$AJ$42</definedName>
    <definedName name="_xlnm.Print_Area" localSheetId="9">'June 17'!$A$2:$AJ$42</definedName>
    <definedName name="_xlnm.Print_Area" localSheetId="6">'Mar 17'!$A$2:$AJ$42</definedName>
    <definedName name="_xlnm.Print_Area" localSheetId="8">'May 17'!$A$2:$AJ$42</definedName>
    <definedName name="_xlnm.Print_Area" localSheetId="2">'Nov 16'!$A$2:$AJ$42</definedName>
    <definedName name="_xlnm.Print_Area" localSheetId="1">'Oct 16'!$A$2:$AJ$42</definedName>
    <definedName name="_xlnm.Print_Area" localSheetId="12">'Sept 17'!$A$2:$AJ$42</definedName>
  </definedNames>
  <calcPr calcId="152511"/>
</workbook>
</file>

<file path=xl/calcChain.xml><?xml version="1.0" encoding="utf-8"?>
<calcChain xmlns="http://schemas.openxmlformats.org/spreadsheetml/2006/main">
  <c r="A14" i="25" l="1"/>
  <c r="AJ14" i="26" l="1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J14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J14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J14" i="29"/>
  <c r="AI14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AI14" i="28"/>
  <c r="AJ14" i="28"/>
  <c r="A14" i="28"/>
  <c r="X17" i="27" l="1"/>
  <c r="AJ40" i="26" l="1"/>
  <c r="AI40" i="26"/>
  <c r="AG40" i="26"/>
  <c r="AF40" i="26"/>
  <c r="AE40" i="26"/>
  <c r="AD40" i="26"/>
  <c r="AC40" i="26"/>
  <c r="AB40" i="26"/>
  <c r="Z40" i="26"/>
  <c r="Y40" i="26"/>
  <c r="W40" i="26"/>
  <c r="V40" i="26"/>
  <c r="U40" i="26"/>
  <c r="S40" i="26"/>
  <c r="R40" i="26"/>
  <c r="Q40" i="26"/>
  <c r="P40" i="26"/>
  <c r="O40" i="26"/>
  <c r="N40" i="26"/>
  <c r="L40" i="26"/>
  <c r="K40" i="26"/>
  <c r="J40" i="26"/>
  <c r="I40" i="26"/>
  <c r="H40" i="26"/>
  <c r="G40" i="26"/>
  <c r="E40" i="26"/>
  <c r="D40" i="26"/>
  <c r="AK39" i="26"/>
  <c r="AH39" i="26"/>
  <c r="AA39" i="26"/>
  <c r="X39" i="26"/>
  <c r="T39" i="26"/>
  <c r="M39" i="26"/>
  <c r="F39" i="26"/>
  <c r="AK38" i="26"/>
  <c r="AH38" i="26"/>
  <c r="AA38" i="26"/>
  <c r="X38" i="26"/>
  <c r="T38" i="26"/>
  <c r="M38" i="26"/>
  <c r="F38" i="26"/>
  <c r="AK37" i="26"/>
  <c r="AH37" i="26"/>
  <c r="AA37" i="26"/>
  <c r="X37" i="26"/>
  <c r="T37" i="26"/>
  <c r="M37" i="26"/>
  <c r="F37" i="26"/>
  <c r="AK36" i="26"/>
  <c r="AH36" i="26"/>
  <c r="AA36" i="26"/>
  <c r="X36" i="26"/>
  <c r="T36" i="26"/>
  <c r="M36" i="26"/>
  <c r="F36" i="26"/>
  <c r="AK35" i="26"/>
  <c r="AH35" i="26"/>
  <c r="AA35" i="26"/>
  <c r="X35" i="26"/>
  <c r="T35" i="26"/>
  <c r="M35" i="26"/>
  <c r="F35" i="26"/>
  <c r="AK34" i="26"/>
  <c r="AH34" i="26"/>
  <c r="AA34" i="26"/>
  <c r="X34" i="26"/>
  <c r="T34" i="26"/>
  <c r="M34" i="26"/>
  <c r="F34" i="26"/>
  <c r="AK33" i="26"/>
  <c r="AH33" i="26"/>
  <c r="AA33" i="26"/>
  <c r="X33" i="26"/>
  <c r="T33" i="26"/>
  <c r="M33" i="26"/>
  <c r="F33" i="26"/>
  <c r="AK32" i="26"/>
  <c r="AH32" i="26"/>
  <c r="AA32" i="26"/>
  <c r="X32" i="26"/>
  <c r="T32" i="26"/>
  <c r="M32" i="26"/>
  <c r="F32" i="26"/>
  <c r="AK31" i="26"/>
  <c r="AH31" i="26"/>
  <c r="AA31" i="26"/>
  <c r="X31" i="26"/>
  <c r="T31" i="26"/>
  <c r="M31" i="26"/>
  <c r="F31" i="26"/>
  <c r="AK30" i="26"/>
  <c r="AH30" i="26"/>
  <c r="AA30" i="26"/>
  <c r="X30" i="26"/>
  <c r="T30" i="26"/>
  <c r="M30" i="26"/>
  <c r="F30" i="26"/>
  <c r="AK29" i="26"/>
  <c r="AH29" i="26"/>
  <c r="AA29" i="26"/>
  <c r="X29" i="26"/>
  <c r="T29" i="26"/>
  <c r="M29" i="26"/>
  <c r="F29" i="26"/>
  <c r="AK28" i="26"/>
  <c r="AH28" i="26"/>
  <c r="AA28" i="26"/>
  <c r="X28" i="26"/>
  <c r="T28" i="26"/>
  <c r="M28" i="26"/>
  <c r="F28" i="26"/>
  <c r="AK27" i="26"/>
  <c r="AH27" i="26"/>
  <c r="AA27" i="26"/>
  <c r="X27" i="26"/>
  <c r="T27" i="26"/>
  <c r="M27" i="26"/>
  <c r="F27" i="26"/>
  <c r="AK26" i="26"/>
  <c r="AH26" i="26"/>
  <c r="AA26" i="26"/>
  <c r="X26" i="26"/>
  <c r="T26" i="26"/>
  <c r="M26" i="26"/>
  <c r="F26" i="26"/>
  <c r="AK25" i="26"/>
  <c r="AH25" i="26"/>
  <c r="AA25" i="26"/>
  <c r="X25" i="26"/>
  <c r="T25" i="26"/>
  <c r="M25" i="26"/>
  <c r="F25" i="26"/>
  <c r="AK24" i="26"/>
  <c r="AH24" i="26"/>
  <c r="AA24" i="26"/>
  <c r="X24" i="26"/>
  <c r="T24" i="26"/>
  <c r="M24" i="26"/>
  <c r="F24" i="26"/>
  <c r="AK23" i="26"/>
  <c r="AH23" i="26"/>
  <c r="AA23" i="26"/>
  <c r="X23" i="26"/>
  <c r="T23" i="26"/>
  <c r="M23" i="26"/>
  <c r="F23" i="26"/>
  <c r="AK22" i="26"/>
  <c r="AH22" i="26"/>
  <c r="AA22" i="26"/>
  <c r="X22" i="26"/>
  <c r="T22" i="26"/>
  <c r="M22" i="26"/>
  <c r="F22" i="26"/>
  <c r="AK21" i="26"/>
  <c r="AH21" i="26"/>
  <c r="AA21" i="26"/>
  <c r="X21" i="26"/>
  <c r="T21" i="26"/>
  <c r="M21" i="26"/>
  <c r="F21" i="26"/>
  <c r="AK20" i="26"/>
  <c r="AH20" i="26"/>
  <c r="AA20" i="26"/>
  <c r="X20" i="26"/>
  <c r="T20" i="26"/>
  <c r="M20" i="26"/>
  <c r="F20" i="26"/>
  <c r="AK19" i="26"/>
  <c r="AH19" i="26"/>
  <c r="AA19" i="26"/>
  <c r="X19" i="26"/>
  <c r="T19" i="26"/>
  <c r="M19" i="26"/>
  <c r="F19" i="26"/>
  <c r="AK18" i="26"/>
  <c r="AH18" i="26"/>
  <c r="AA18" i="26"/>
  <c r="X18" i="26"/>
  <c r="T18" i="26"/>
  <c r="M18" i="26"/>
  <c r="F18" i="26"/>
  <c r="AK17" i="26"/>
  <c r="AH17" i="26"/>
  <c r="AA17" i="26"/>
  <c r="X17" i="26"/>
  <c r="T17" i="26"/>
  <c r="M17" i="26"/>
  <c r="F17" i="26"/>
  <c r="AK16" i="26"/>
  <c r="AH16" i="26"/>
  <c r="AA16" i="26"/>
  <c r="X16" i="26"/>
  <c r="T16" i="26"/>
  <c r="M16" i="26"/>
  <c r="F16" i="26"/>
  <c r="AK15" i="26"/>
  <c r="AH15" i="26"/>
  <c r="AA15" i="26"/>
  <c r="X15" i="26"/>
  <c r="X40" i="26" s="1"/>
  <c r="T15" i="26"/>
  <c r="T40" i="26" s="1"/>
  <c r="M15" i="26"/>
  <c r="F15" i="26"/>
  <c r="AJ40" i="25"/>
  <c r="AI40" i="25"/>
  <c r="AG40" i="25"/>
  <c r="AF40" i="25"/>
  <c r="AE40" i="25"/>
  <c r="AD40" i="25"/>
  <c r="AC40" i="25"/>
  <c r="AB40" i="25"/>
  <c r="Z40" i="25"/>
  <c r="Y40" i="25"/>
  <c r="W40" i="25"/>
  <c r="V40" i="25"/>
  <c r="U40" i="25"/>
  <c r="S40" i="25"/>
  <c r="R40" i="25"/>
  <c r="Q40" i="25"/>
  <c r="P40" i="25"/>
  <c r="O40" i="25"/>
  <c r="N40" i="25"/>
  <c r="L40" i="25"/>
  <c r="K40" i="25"/>
  <c r="J40" i="25"/>
  <c r="I40" i="25"/>
  <c r="H40" i="25"/>
  <c r="G40" i="25"/>
  <c r="E40" i="25"/>
  <c r="D40" i="25"/>
  <c r="AK39" i="25"/>
  <c r="AH39" i="25"/>
  <c r="AA39" i="25"/>
  <c r="X39" i="25"/>
  <c r="T39" i="25"/>
  <c r="M39" i="25"/>
  <c r="F39" i="25"/>
  <c r="AK38" i="25"/>
  <c r="AH38" i="25"/>
  <c r="AA38" i="25"/>
  <c r="X38" i="25"/>
  <c r="T38" i="25"/>
  <c r="M38" i="25"/>
  <c r="F38" i="25"/>
  <c r="AK37" i="25"/>
  <c r="AH37" i="25"/>
  <c r="AA37" i="25"/>
  <c r="X37" i="25"/>
  <c r="T37" i="25"/>
  <c r="M37" i="25"/>
  <c r="F37" i="25"/>
  <c r="AK36" i="25"/>
  <c r="AH36" i="25"/>
  <c r="AA36" i="25"/>
  <c r="X36" i="25"/>
  <c r="T36" i="25"/>
  <c r="M36" i="25"/>
  <c r="F36" i="25"/>
  <c r="AK35" i="25"/>
  <c r="AH35" i="25"/>
  <c r="AA35" i="25"/>
  <c r="X35" i="25"/>
  <c r="T35" i="25"/>
  <c r="M35" i="25"/>
  <c r="F35" i="25"/>
  <c r="AK34" i="25"/>
  <c r="AH34" i="25"/>
  <c r="AA34" i="25"/>
  <c r="X34" i="25"/>
  <c r="T34" i="25"/>
  <c r="M34" i="25"/>
  <c r="F34" i="25"/>
  <c r="AK33" i="25"/>
  <c r="AH33" i="25"/>
  <c r="AA33" i="25"/>
  <c r="X33" i="25"/>
  <c r="T33" i="25"/>
  <c r="M33" i="25"/>
  <c r="F33" i="25"/>
  <c r="AK32" i="25"/>
  <c r="AH32" i="25"/>
  <c r="AA32" i="25"/>
  <c r="X32" i="25"/>
  <c r="T32" i="25"/>
  <c r="M32" i="25"/>
  <c r="F32" i="25"/>
  <c r="AK31" i="25"/>
  <c r="AH31" i="25"/>
  <c r="AA31" i="25"/>
  <c r="X31" i="25"/>
  <c r="T31" i="25"/>
  <c r="M31" i="25"/>
  <c r="F31" i="25"/>
  <c r="AK30" i="25"/>
  <c r="AH30" i="25"/>
  <c r="AA30" i="25"/>
  <c r="X30" i="25"/>
  <c r="T30" i="25"/>
  <c r="M30" i="25"/>
  <c r="F30" i="25"/>
  <c r="AK29" i="25"/>
  <c r="AH29" i="25"/>
  <c r="AA29" i="25"/>
  <c r="X29" i="25"/>
  <c r="T29" i="25"/>
  <c r="M29" i="25"/>
  <c r="F29" i="25"/>
  <c r="AK28" i="25"/>
  <c r="AH28" i="25"/>
  <c r="AA28" i="25"/>
  <c r="X28" i="25"/>
  <c r="T28" i="25"/>
  <c r="M28" i="25"/>
  <c r="F28" i="25"/>
  <c r="AK27" i="25"/>
  <c r="AH27" i="25"/>
  <c r="AA27" i="25"/>
  <c r="X27" i="25"/>
  <c r="T27" i="25"/>
  <c r="M27" i="25"/>
  <c r="F27" i="25"/>
  <c r="AK26" i="25"/>
  <c r="AH26" i="25"/>
  <c r="AA26" i="25"/>
  <c r="X26" i="25"/>
  <c r="T26" i="25"/>
  <c r="M26" i="25"/>
  <c r="F26" i="25"/>
  <c r="AK25" i="25"/>
  <c r="AH25" i="25"/>
  <c r="AA25" i="25"/>
  <c r="X25" i="25"/>
  <c r="T25" i="25"/>
  <c r="M25" i="25"/>
  <c r="F25" i="25"/>
  <c r="AK24" i="25"/>
  <c r="AH24" i="25"/>
  <c r="AA24" i="25"/>
  <c r="X24" i="25"/>
  <c r="T24" i="25"/>
  <c r="M24" i="25"/>
  <c r="F24" i="25"/>
  <c r="AK23" i="25"/>
  <c r="AH23" i="25"/>
  <c r="AA23" i="25"/>
  <c r="X23" i="25"/>
  <c r="T23" i="25"/>
  <c r="M23" i="25"/>
  <c r="F23" i="25"/>
  <c r="AK22" i="25"/>
  <c r="AH22" i="25"/>
  <c r="AA22" i="25"/>
  <c r="X22" i="25"/>
  <c r="T22" i="25"/>
  <c r="M22" i="25"/>
  <c r="F22" i="25"/>
  <c r="AK21" i="25"/>
  <c r="AH21" i="25"/>
  <c r="AA21" i="25"/>
  <c r="X21" i="25"/>
  <c r="T21" i="25"/>
  <c r="M21" i="25"/>
  <c r="F21" i="25"/>
  <c r="AK20" i="25"/>
  <c r="AH20" i="25"/>
  <c r="AA20" i="25"/>
  <c r="X20" i="25"/>
  <c r="T20" i="25"/>
  <c r="M20" i="25"/>
  <c r="F20" i="25"/>
  <c r="AK19" i="25"/>
  <c r="AH19" i="25"/>
  <c r="AA19" i="25"/>
  <c r="X19" i="25"/>
  <c r="T19" i="25"/>
  <c r="M19" i="25"/>
  <c r="F19" i="25"/>
  <c r="AK18" i="25"/>
  <c r="AH18" i="25"/>
  <c r="AA18" i="25"/>
  <c r="X18" i="25"/>
  <c r="T18" i="25"/>
  <c r="M18" i="25"/>
  <c r="F18" i="25"/>
  <c r="AK17" i="25"/>
  <c r="AH17" i="25"/>
  <c r="AA17" i="25"/>
  <c r="X17" i="25"/>
  <c r="T17" i="25"/>
  <c r="M17" i="25"/>
  <c r="F17" i="25"/>
  <c r="AK16" i="25"/>
  <c r="AH16" i="25"/>
  <c r="AA16" i="25"/>
  <c r="X16" i="25"/>
  <c r="T16" i="25"/>
  <c r="M16" i="25"/>
  <c r="F16" i="25"/>
  <c r="AK15" i="25"/>
  <c r="AK40" i="25" s="1"/>
  <c r="AH15" i="25"/>
  <c r="AA15" i="25"/>
  <c r="X15" i="25"/>
  <c r="T15" i="25"/>
  <c r="T40" i="25" s="1"/>
  <c r="M15" i="25"/>
  <c r="F15" i="25"/>
  <c r="AJ40" i="24"/>
  <c r="AI40" i="24"/>
  <c r="AG40" i="24"/>
  <c r="AF40" i="24"/>
  <c r="AE40" i="24"/>
  <c r="AD40" i="24"/>
  <c r="AC40" i="24"/>
  <c r="AB40" i="24"/>
  <c r="Z40" i="24"/>
  <c r="Y40" i="24"/>
  <c r="W40" i="24"/>
  <c r="V40" i="24"/>
  <c r="U40" i="24"/>
  <c r="S40" i="24"/>
  <c r="R40" i="24"/>
  <c r="Q40" i="24"/>
  <c r="P40" i="24"/>
  <c r="O40" i="24"/>
  <c r="N40" i="24"/>
  <c r="L40" i="24"/>
  <c r="K40" i="24"/>
  <c r="J40" i="24"/>
  <c r="I40" i="24"/>
  <c r="H40" i="24"/>
  <c r="G40" i="24"/>
  <c r="E40" i="24"/>
  <c r="D40" i="24"/>
  <c r="AK39" i="24"/>
  <c r="AH39" i="24"/>
  <c r="AA39" i="24"/>
  <c r="X39" i="24"/>
  <c r="T39" i="24"/>
  <c r="M39" i="24"/>
  <c r="F39" i="24"/>
  <c r="AK38" i="24"/>
  <c r="AH38" i="24"/>
  <c r="AA38" i="24"/>
  <c r="X38" i="24"/>
  <c r="T38" i="24"/>
  <c r="M38" i="24"/>
  <c r="F38" i="24"/>
  <c r="AK37" i="24"/>
  <c r="AH37" i="24"/>
  <c r="AA37" i="24"/>
  <c r="X37" i="24"/>
  <c r="T37" i="24"/>
  <c r="M37" i="24"/>
  <c r="F37" i="24"/>
  <c r="AK36" i="24"/>
  <c r="AH36" i="24"/>
  <c r="AA36" i="24"/>
  <c r="X36" i="24"/>
  <c r="T36" i="24"/>
  <c r="M36" i="24"/>
  <c r="F36" i="24"/>
  <c r="AK35" i="24"/>
  <c r="AH35" i="24"/>
  <c r="AA35" i="24"/>
  <c r="X35" i="24"/>
  <c r="T35" i="24"/>
  <c r="M35" i="24"/>
  <c r="F35" i="24"/>
  <c r="AK34" i="24"/>
  <c r="AH34" i="24"/>
  <c r="AA34" i="24"/>
  <c r="X34" i="24"/>
  <c r="T34" i="24"/>
  <c r="M34" i="24"/>
  <c r="F34" i="24"/>
  <c r="AK33" i="24"/>
  <c r="AH33" i="24"/>
  <c r="AA33" i="24"/>
  <c r="X33" i="24"/>
  <c r="T33" i="24"/>
  <c r="M33" i="24"/>
  <c r="F33" i="24"/>
  <c r="AK32" i="24"/>
  <c r="AH32" i="24"/>
  <c r="AA32" i="24"/>
  <c r="X32" i="24"/>
  <c r="T32" i="24"/>
  <c r="M32" i="24"/>
  <c r="F32" i="24"/>
  <c r="AK31" i="24"/>
  <c r="AH31" i="24"/>
  <c r="AA31" i="24"/>
  <c r="X31" i="24"/>
  <c r="T31" i="24"/>
  <c r="M31" i="24"/>
  <c r="F31" i="24"/>
  <c r="AK30" i="24"/>
  <c r="AH30" i="24"/>
  <c r="AA30" i="24"/>
  <c r="X30" i="24"/>
  <c r="T30" i="24"/>
  <c r="M30" i="24"/>
  <c r="F30" i="24"/>
  <c r="AK29" i="24"/>
  <c r="AH29" i="24"/>
  <c r="AA29" i="24"/>
  <c r="X29" i="24"/>
  <c r="T29" i="24"/>
  <c r="M29" i="24"/>
  <c r="F29" i="24"/>
  <c r="AK28" i="24"/>
  <c r="AH28" i="24"/>
  <c r="AA28" i="24"/>
  <c r="X28" i="24"/>
  <c r="T28" i="24"/>
  <c r="M28" i="24"/>
  <c r="F28" i="24"/>
  <c r="AK27" i="24"/>
  <c r="AH27" i="24"/>
  <c r="AA27" i="24"/>
  <c r="X27" i="24"/>
  <c r="T27" i="24"/>
  <c r="M27" i="24"/>
  <c r="F27" i="24"/>
  <c r="AK26" i="24"/>
  <c r="AH26" i="24"/>
  <c r="AA26" i="24"/>
  <c r="X26" i="24"/>
  <c r="T26" i="24"/>
  <c r="M26" i="24"/>
  <c r="F26" i="24"/>
  <c r="AK25" i="24"/>
  <c r="AH25" i="24"/>
  <c r="AA25" i="24"/>
  <c r="X25" i="24"/>
  <c r="T25" i="24"/>
  <c r="M25" i="24"/>
  <c r="F25" i="24"/>
  <c r="AK24" i="24"/>
  <c r="AH24" i="24"/>
  <c r="AA24" i="24"/>
  <c r="X24" i="24"/>
  <c r="T24" i="24"/>
  <c r="M24" i="24"/>
  <c r="F24" i="24"/>
  <c r="AK23" i="24"/>
  <c r="AH23" i="24"/>
  <c r="AA23" i="24"/>
  <c r="X23" i="24"/>
  <c r="T23" i="24"/>
  <c r="M23" i="24"/>
  <c r="F23" i="24"/>
  <c r="AK22" i="24"/>
  <c r="AH22" i="24"/>
  <c r="AA22" i="24"/>
  <c r="X22" i="24"/>
  <c r="T22" i="24"/>
  <c r="M22" i="24"/>
  <c r="F22" i="24"/>
  <c r="AK21" i="24"/>
  <c r="AH21" i="24"/>
  <c r="AA21" i="24"/>
  <c r="X21" i="24"/>
  <c r="T21" i="24"/>
  <c r="M21" i="24"/>
  <c r="F21" i="24"/>
  <c r="AK20" i="24"/>
  <c r="AH20" i="24"/>
  <c r="AA20" i="24"/>
  <c r="X20" i="24"/>
  <c r="T20" i="24"/>
  <c r="M20" i="24"/>
  <c r="F20" i="24"/>
  <c r="AK19" i="24"/>
  <c r="AH19" i="24"/>
  <c r="AA19" i="24"/>
  <c r="X19" i="24"/>
  <c r="T19" i="24"/>
  <c r="M19" i="24"/>
  <c r="F19" i="24"/>
  <c r="AK18" i="24"/>
  <c r="AH18" i="24"/>
  <c r="AA18" i="24"/>
  <c r="X18" i="24"/>
  <c r="T18" i="24"/>
  <c r="M18" i="24"/>
  <c r="F18" i="24"/>
  <c r="F40" i="24" s="1"/>
  <c r="AK17" i="24"/>
  <c r="AH17" i="24"/>
  <c r="AA17" i="24"/>
  <c r="X17" i="24"/>
  <c r="T17" i="24"/>
  <c r="M17" i="24"/>
  <c r="F17" i="24"/>
  <c r="AK16" i="24"/>
  <c r="AH16" i="24"/>
  <c r="AA16" i="24"/>
  <c r="X16" i="24"/>
  <c r="T16" i="24"/>
  <c r="M16" i="24"/>
  <c r="F16" i="24"/>
  <c r="AK15" i="24"/>
  <c r="AH15" i="24"/>
  <c r="AH40" i="24" s="1"/>
  <c r="AA15" i="24"/>
  <c r="X15" i="24"/>
  <c r="T15" i="24"/>
  <c r="M15" i="24"/>
  <c r="M40" i="24" s="1"/>
  <c r="F15" i="24"/>
  <c r="AJ40" i="23"/>
  <c r="AI40" i="23"/>
  <c r="AG40" i="23"/>
  <c r="AF40" i="23"/>
  <c r="AE40" i="23"/>
  <c r="AD40" i="23"/>
  <c r="AC40" i="23"/>
  <c r="AB40" i="23"/>
  <c r="Z40" i="23"/>
  <c r="Y40" i="23"/>
  <c r="W40" i="23"/>
  <c r="V40" i="23"/>
  <c r="U40" i="23"/>
  <c r="S40" i="23"/>
  <c r="R40" i="23"/>
  <c r="Q40" i="23"/>
  <c r="P40" i="23"/>
  <c r="O40" i="23"/>
  <c r="N40" i="23"/>
  <c r="L40" i="23"/>
  <c r="K40" i="23"/>
  <c r="J40" i="23"/>
  <c r="I40" i="23"/>
  <c r="H40" i="23"/>
  <c r="G40" i="23"/>
  <c r="E40" i="23"/>
  <c r="D40" i="23"/>
  <c r="AK39" i="23"/>
  <c r="AH39" i="23"/>
  <c r="AA39" i="23"/>
  <c r="X39" i="23"/>
  <c r="T39" i="23"/>
  <c r="M39" i="23"/>
  <c r="F39" i="23"/>
  <c r="AK38" i="23"/>
  <c r="AH38" i="23"/>
  <c r="AA38" i="23"/>
  <c r="X38" i="23"/>
  <c r="T38" i="23"/>
  <c r="M38" i="23"/>
  <c r="F38" i="23"/>
  <c r="AK37" i="23"/>
  <c r="AH37" i="23"/>
  <c r="AA37" i="23"/>
  <c r="X37" i="23"/>
  <c r="T37" i="23"/>
  <c r="M37" i="23"/>
  <c r="F37" i="23"/>
  <c r="AK36" i="23"/>
  <c r="AH36" i="23"/>
  <c r="AA36" i="23"/>
  <c r="X36" i="23"/>
  <c r="T36" i="23"/>
  <c r="M36" i="23"/>
  <c r="F36" i="23"/>
  <c r="AK35" i="23"/>
  <c r="AH35" i="23"/>
  <c r="AA35" i="23"/>
  <c r="X35" i="23"/>
  <c r="T35" i="23"/>
  <c r="M35" i="23"/>
  <c r="F35" i="23"/>
  <c r="AK34" i="23"/>
  <c r="AH34" i="23"/>
  <c r="AA34" i="23"/>
  <c r="X34" i="23"/>
  <c r="T34" i="23"/>
  <c r="M34" i="23"/>
  <c r="F34" i="23"/>
  <c r="AK33" i="23"/>
  <c r="AH33" i="23"/>
  <c r="AA33" i="23"/>
  <c r="X33" i="23"/>
  <c r="T33" i="23"/>
  <c r="M33" i="23"/>
  <c r="F33" i="23"/>
  <c r="AK32" i="23"/>
  <c r="AH32" i="23"/>
  <c r="AA32" i="23"/>
  <c r="X32" i="23"/>
  <c r="T32" i="23"/>
  <c r="M32" i="23"/>
  <c r="F32" i="23"/>
  <c r="AK31" i="23"/>
  <c r="AH31" i="23"/>
  <c r="AA31" i="23"/>
  <c r="X31" i="23"/>
  <c r="T31" i="23"/>
  <c r="M31" i="23"/>
  <c r="F31" i="23"/>
  <c r="AK30" i="23"/>
  <c r="AH30" i="23"/>
  <c r="AA30" i="23"/>
  <c r="X30" i="23"/>
  <c r="T30" i="23"/>
  <c r="M30" i="23"/>
  <c r="F30" i="23"/>
  <c r="AK29" i="23"/>
  <c r="AH29" i="23"/>
  <c r="AA29" i="23"/>
  <c r="X29" i="23"/>
  <c r="T29" i="23"/>
  <c r="M29" i="23"/>
  <c r="F29" i="23"/>
  <c r="AK28" i="23"/>
  <c r="AH28" i="23"/>
  <c r="AA28" i="23"/>
  <c r="X28" i="23"/>
  <c r="T28" i="23"/>
  <c r="M28" i="23"/>
  <c r="F28" i="23"/>
  <c r="AK27" i="23"/>
  <c r="AH27" i="23"/>
  <c r="AA27" i="23"/>
  <c r="X27" i="23"/>
  <c r="T27" i="23"/>
  <c r="M27" i="23"/>
  <c r="F27" i="23"/>
  <c r="AK26" i="23"/>
  <c r="AH26" i="23"/>
  <c r="AA26" i="23"/>
  <c r="X26" i="23"/>
  <c r="T26" i="23"/>
  <c r="M26" i="23"/>
  <c r="F26" i="23"/>
  <c r="AK25" i="23"/>
  <c r="AH25" i="23"/>
  <c r="AA25" i="23"/>
  <c r="X25" i="23"/>
  <c r="T25" i="23"/>
  <c r="M25" i="23"/>
  <c r="F25" i="23"/>
  <c r="AK24" i="23"/>
  <c r="AH24" i="23"/>
  <c r="AA24" i="23"/>
  <c r="X24" i="23"/>
  <c r="T24" i="23"/>
  <c r="M24" i="23"/>
  <c r="F24" i="23"/>
  <c r="AK23" i="23"/>
  <c r="AH23" i="23"/>
  <c r="AA23" i="23"/>
  <c r="X23" i="23"/>
  <c r="T23" i="23"/>
  <c r="M23" i="23"/>
  <c r="F23" i="23"/>
  <c r="AK22" i="23"/>
  <c r="AH22" i="23"/>
  <c r="AA22" i="23"/>
  <c r="X22" i="23"/>
  <c r="T22" i="23"/>
  <c r="M22" i="23"/>
  <c r="F22" i="23"/>
  <c r="AK21" i="23"/>
  <c r="AH21" i="23"/>
  <c r="AA21" i="23"/>
  <c r="X21" i="23"/>
  <c r="T21" i="23"/>
  <c r="M21" i="23"/>
  <c r="F21" i="23"/>
  <c r="AK20" i="23"/>
  <c r="AH20" i="23"/>
  <c r="AA20" i="23"/>
  <c r="X20" i="23"/>
  <c r="T20" i="23"/>
  <c r="M20" i="23"/>
  <c r="F20" i="23"/>
  <c r="AK19" i="23"/>
  <c r="AH19" i="23"/>
  <c r="AA19" i="23"/>
  <c r="X19" i="23"/>
  <c r="T19" i="23"/>
  <c r="M19" i="23"/>
  <c r="F19" i="23"/>
  <c r="AK18" i="23"/>
  <c r="AH18" i="23"/>
  <c r="AA18" i="23"/>
  <c r="X18" i="23"/>
  <c r="T18" i="23"/>
  <c r="M18" i="23"/>
  <c r="F18" i="23"/>
  <c r="AK17" i="23"/>
  <c r="AH17" i="23"/>
  <c r="AA17" i="23"/>
  <c r="X17" i="23"/>
  <c r="T17" i="23"/>
  <c r="M17" i="23"/>
  <c r="F17" i="23"/>
  <c r="AK16" i="23"/>
  <c r="AH16" i="23"/>
  <c r="AA16" i="23"/>
  <c r="X16" i="23"/>
  <c r="T16" i="23"/>
  <c r="M16" i="23"/>
  <c r="F16" i="23"/>
  <c r="AK15" i="23"/>
  <c r="AH15" i="23"/>
  <c r="AA15" i="23"/>
  <c r="AA40" i="23" s="1"/>
  <c r="X15" i="23"/>
  <c r="T15" i="23"/>
  <c r="M15" i="23"/>
  <c r="F15" i="23"/>
  <c r="AJ40" i="22"/>
  <c r="AI40" i="22"/>
  <c r="AG40" i="22"/>
  <c r="AF40" i="22"/>
  <c r="AE40" i="22"/>
  <c r="AD40" i="22"/>
  <c r="AC40" i="22"/>
  <c r="AB40" i="22"/>
  <c r="Z40" i="22"/>
  <c r="Y40" i="22"/>
  <c r="W40" i="22"/>
  <c r="V40" i="22"/>
  <c r="U40" i="22"/>
  <c r="S40" i="22"/>
  <c r="R40" i="22"/>
  <c r="Q40" i="22"/>
  <c r="P40" i="22"/>
  <c r="O40" i="22"/>
  <c r="N40" i="22"/>
  <c r="L40" i="22"/>
  <c r="K40" i="22"/>
  <c r="J40" i="22"/>
  <c r="I40" i="22"/>
  <c r="H40" i="22"/>
  <c r="G40" i="22"/>
  <c r="E40" i="22"/>
  <c r="D40" i="22"/>
  <c r="AK39" i="22"/>
  <c r="AH39" i="22"/>
  <c r="AA39" i="22"/>
  <c r="X39" i="22"/>
  <c r="T39" i="22"/>
  <c r="M39" i="22"/>
  <c r="F39" i="22"/>
  <c r="AK38" i="22"/>
  <c r="AH38" i="22"/>
  <c r="AA38" i="22"/>
  <c r="X38" i="22"/>
  <c r="T38" i="22"/>
  <c r="M38" i="22"/>
  <c r="F38" i="22"/>
  <c r="AK37" i="22"/>
  <c r="AH37" i="22"/>
  <c r="AA37" i="22"/>
  <c r="X37" i="22"/>
  <c r="T37" i="22"/>
  <c r="M37" i="22"/>
  <c r="F37" i="22"/>
  <c r="AK36" i="22"/>
  <c r="AH36" i="22"/>
  <c r="AA36" i="22"/>
  <c r="X36" i="22"/>
  <c r="T36" i="22"/>
  <c r="M36" i="22"/>
  <c r="F36" i="22"/>
  <c r="AK35" i="22"/>
  <c r="AH35" i="22"/>
  <c r="AA35" i="22"/>
  <c r="X35" i="22"/>
  <c r="T35" i="22"/>
  <c r="M35" i="22"/>
  <c r="F35" i="22"/>
  <c r="AK34" i="22"/>
  <c r="AH34" i="22"/>
  <c r="AA34" i="22"/>
  <c r="X34" i="22"/>
  <c r="T34" i="22"/>
  <c r="M34" i="22"/>
  <c r="F34" i="22"/>
  <c r="AK33" i="22"/>
  <c r="AH33" i="22"/>
  <c r="AA33" i="22"/>
  <c r="X33" i="22"/>
  <c r="T33" i="22"/>
  <c r="M33" i="22"/>
  <c r="F33" i="22"/>
  <c r="AK32" i="22"/>
  <c r="AH32" i="22"/>
  <c r="AA32" i="22"/>
  <c r="X32" i="22"/>
  <c r="T32" i="22"/>
  <c r="M32" i="22"/>
  <c r="F32" i="22"/>
  <c r="AK31" i="22"/>
  <c r="AH31" i="22"/>
  <c r="AA31" i="22"/>
  <c r="X31" i="22"/>
  <c r="T31" i="22"/>
  <c r="M31" i="22"/>
  <c r="F31" i="22"/>
  <c r="AK30" i="22"/>
  <c r="AH30" i="22"/>
  <c r="AA30" i="22"/>
  <c r="X30" i="22"/>
  <c r="T30" i="22"/>
  <c r="M30" i="22"/>
  <c r="F30" i="22"/>
  <c r="AK29" i="22"/>
  <c r="AH29" i="22"/>
  <c r="AA29" i="22"/>
  <c r="X29" i="22"/>
  <c r="T29" i="22"/>
  <c r="M29" i="22"/>
  <c r="F29" i="22"/>
  <c r="AK28" i="22"/>
  <c r="AH28" i="22"/>
  <c r="AA28" i="22"/>
  <c r="X28" i="22"/>
  <c r="T28" i="22"/>
  <c r="M28" i="22"/>
  <c r="F28" i="22"/>
  <c r="AK27" i="22"/>
  <c r="AH27" i="22"/>
  <c r="AA27" i="22"/>
  <c r="X27" i="22"/>
  <c r="T27" i="22"/>
  <c r="M27" i="22"/>
  <c r="F27" i="22"/>
  <c r="AK26" i="22"/>
  <c r="AH26" i="22"/>
  <c r="AA26" i="22"/>
  <c r="X26" i="22"/>
  <c r="T26" i="22"/>
  <c r="M26" i="22"/>
  <c r="F26" i="22"/>
  <c r="AK25" i="22"/>
  <c r="AH25" i="22"/>
  <c r="AA25" i="22"/>
  <c r="X25" i="22"/>
  <c r="T25" i="22"/>
  <c r="M25" i="22"/>
  <c r="F25" i="22"/>
  <c r="AK24" i="22"/>
  <c r="AH24" i="22"/>
  <c r="AA24" i="22"/>
  <c r="X24" i="22"/>
  <c r="T24" i="22"/>
  <c r="M24" i="22"/>
  <c r="F24" i="22"/>
  <c r="AK23" i="22"/>
  <c r="AH23" i="22"/>
  <c r="AA23" i="22"/>
  <c r="X23" i="22"/>
  <c r="T23" i="22"/>
  <c r="M23" i="22"/>
  <c r="F23" i="22"/>
  <c r="AK22" i="22"/>
  <c r="AH22" i="22"/>
  <c r="AA22" i="22"/>
  <c r="X22" i="22"/>
  <c r="T22" i="22"/>
  <c r="M22" i="22"/>
  <c r="F22" i="22"/>
  <c r="AK21" i="22"/>
  <c r="AH21" i="22"/>
  <c r="AA21" i="22"/>
  <c r="X21" i="22"/>
  <c r="T21" i="22"/>
  <c r="M21" i="22"/>
  <c r="F21" i="22"/>
  <c r="AK20" i="22"/>
  <c r="AH20" i="22"/>
  <c r="AA20" i="22"/>
  <c r="X20" i="22"/>
  <c r="T20" i="22"/>
  <c r="M20" i="22"/>
  <c r="F20" i="22"/>
  <c r="AK19" i="22"/>
  <c r="AH19" i="22"/>
  <c r="AA19" i="22"/>
  <c r="X19" i="22"/>
  <c r="T19" i="22"/>
  <c r="M19" i="22"/>
  <c r="F19" i="22"/>
  <c r="AK18" i="22"/>
  <c r="AH18" i="22"/>
  <c r="AA18" i="22"/>
  <c r="X18" i="22"/>
  <c r="T18" i="22"/>
  <c r="M18" i="22"/>
  <c r="F18" i="22"/>
  <c r="AK17" i="22"/>
  <c r="AH17" i="22"/>
  <c r="AA17" i="22"/>
  <c r="X17" i="22"/>
  <c r="T17" i="22"/>
  <c r="M17" i="22"/>
  <c r="F17" i="22"/>
  <c r="AK16" i="22"/>
  <c r="AH16" i="22"/>
  <c r="AA16" i="22"/>
  <c r="X16" i="22"/>
  <c r="T16" i="22"/>
  <c r="M16" i="22"/>
  <c r="F16" i="22"/>
  <c r="AK15" i="22"/>
  <c r="AH15" i="22"/>
  <c r="AA15" i="22"/>
  <c r="X15" i="22"/>
  <c r="X40" i="22" s="1"/>
  <c r="T15" i="22"/>
  <c r="M15" i="22"/>
  <c r="F15" i="22"/>
  <c r="AJ40" i="21"/>
  <c r="AI40" i="21"/>
  <c r="AG40" i="21"/>
  <c r="AF40" i="21"/>
  <c r="AE40" i="21"/>
  <c r="AD40" i="21"/>
  <c r="AC40" i="21"/>
  <c r="AB40" i="21"/>
  <c r="Z40" i="21"/>
  <c r="Y40" i="21"/>
  <c r="W40" i="21"/>
  <c r="V40" i="21"/>
  <c r="U40" i="21"/>
  <c r="S40" i="21"/>
  <c r="R40" i="21"/>
  <c r="Q40" i="21"/>
  <c r="P40" i="21"/>
  <c r="O40" i="21"/>
  <c r="N40" i="21"/>
  <c r="L40" i="21"/>
  <c r="K40" i="21"/>
  <c r="J40" i="21"/>
  <c r="I40" i="21"/>
  <c r="H40" i="21"/>
  <c r="G40" i="21"/>
  <c r="E40" i="21"/>
  <c r="D40" i="21"/>
  <c r="AK39" i="21"/>
  <c r="AH39" i="21"/>
  <c r="AA39" i="21"/>
  <c r="X39" i="21"/>
  <c r="T39" i="21"/>
  <c r="M39" i="21"/>
  <c r="F39" i="21"/>
  <c r="AK38" i="21"/>
  <c r="AH38" i="21"/>
  <c r="AA38" i="21"/>
  <c r="X38" i="21"/>
  <c r="T38" i="21"/>
  <c r="M38" i="21"/>
  <c r="F38" i="21"/>
  <c r="AK37" i="21"/>
  <c r="AH37" i="21"/>
  <c r="AA37" i="21"/>
  <c r="X37" i="21"/>
  <c r="T37" i="21"/>
  <c r="M37" i="21"/>
  <c r="F37" i="21"/>
  <c r="AK36" i="21"/>
  <c r="AH36" i="21"/>
  <c r="AA36" i="21"/>
  <c r="X36" i="21"/>
  <c r="T36" i="21"/>
  <c r="M36" i="21"/>
  <c r="F36" i="21"/>
  <c r="AK35" i="21"/>
  <c r="AH35" i="21"/>
  <c r="AA35" i="21"/>
  <c r="X35" i="21"/>
  <c r="T35" i="21"/>
  <c r="M35" i="21"/>
  <c r="F35" i="21"/>
  <c r="AK34" i="21"/>
  <c r="AH34" i="21"/>
  <c r="AA34" i="21"/>
  <c r="X34" i="21"/>
  <c r="T34" i="21"/>
  <c r="M34" i="21"/>
  <c r="F34" i="21"/>
  <c r="AK33" i="21"/>
  <c r="AH33" i="21"/>
  <c r="AA33" i="21"/>
  <c r="X33" i="21"/>
  <c r="T33" i="21"/>
  <c r="M33" i="21"/>
  <c r="F33" i="21"/>
  <c r="AK32" i="21"/>
  <c r="AH32" i="21"/>
  <c r="AA32" i="21"/>
  <c r="X32" i="21"/>
  <c r="T32" i="21"/>
  <c r="M32" i="21"/>
  <c r="F32" i="21"/>
  <c r="AK31" i="21"/>
  <c r="AH31" i="21"/>
  <c r="AA31" i="21"/>
  <c r="X31" i="21"/>
  <c r="T31" i="21"/>
  <c r="M31" i="21"/>
  <c r="F31" i="21"/>
  <c r="AK30" i="21"/>
  <c r="AH30" i="21"/>
  <c r="AA30" i="21"/>
  <c r="X30" i="21"/>
  <c r="T30" i="21"/>
  <c r="M30" i="21"/>
  <c r="F30" i="21"/>
  <c r="AK29" i="21"/>
  <c r="AH29" i="21"/>
  <c r="AA29" i="21"/>
  <c r="X29" i="21"/>
  <c r="T29" i="21"/>
  <c r="M29" i="21"/>
  <c r="F29" i="21"/>
  <c r="AK28" i="21"/>
  <c r="AH28" i="21"/>
  <c r="AA28" i="21"/>
  <c r="X28" i="21"/>
  <c r="T28" i="21"/>
  <c r="M28" i="21"/>
  <c r="F28" i="21"/>
  <c r="AK27" i="21"/>
  <c r="AH27" i="21"/>
  <c r="AA27" i="21"/>
  <c r="X27" i="21"/>
  <c r="T27" i="21"/>
  <c r="M27" i="21"/>
  <c r="F27" i="21"/>
  <c r="AK26" i="21"/>
  <c r="AH26" i="21"/>
  <c r="AA26" i="21"/>
  <c r="X26" i="21"/>
  <c r="T26" i="21"/>
  <c r="M26" i="21"/>
  <c r="F26" i="21"/>
  <c r="AK25" i="21"/>
  <c r="AH25" i="21"/>
  <c r="AA25" i="21"/>
  <c r="X25" i="21"/>
  <c r="T25" i="21"/>
  <c r="M25" i="21"/>
  <c r="F25" i="21"/>
  <c r="AK24" i="21"/>
  <c r="AH24" i="21"/>
  <c r="AA24" i="21"/>
  <c r="X24" i="21"/>
  <c r="T24" i="21"/>
  <c r="M24" i="21"/>
  <c r="F24" i="21"/>
  <c r="AK23" i="21"/>
  <c r="AH23" i="21"/>
  <c r="AA23" i="21"/>
  <c r="X23" i="21"/>
  <c r="T23" i="21"/>
  <c r="M23" i="21"/>
  <c r="F23" i="21"/>
  <c r="AK22" i="21"/>
  <c r="AH22" i="21"/>
  <c r="AA22" i="21"/>
  <c r="X22" i="21"/>
  <c r="T22" i="21"/>
  <c r="M22" i="21"/>
  <c r="F22" i="21"/>
  <c r="AK21" i="21"/>
  <c r="AH21" i="21"/>
  <c r="AA21" i="21"/>
  <c r="X21" i="21"/>
  <c r="T21" i="21"/>
  <c r="M21" i="21"/>
  <c r="F21" i="21"/>
  <c r="AK20" i="21"/>
  <c r="AH20" i="21"/>
  <c r="AA20" i="21"/>
  <c r="X20" i="21"/>
  <c r="T20" i="21"/>
  <c r="M20" i="21"/>
  <c r="F20" i="21"/>
  <c r="AK19" i="21"/>
  <c r="AH19" i="21"/>
  <c r="AA19" i="21"/>
  <c r="X19" i="21"/>
  <c r="T19" i="21"/>
  <c r="M19" i="21"/>
  <c r="F19" i="21"/>
  <c r="AK18" i="21"/>
  <c r="AH18" i="21"/>
  <c r="AA18" i="21"/>
  <c r="X18" i="21"/>
  <c r="T18" i="21"/>
  <c r="M18" i="21"/>
  <c r="F18" i="21"/>
  <c r="AK17" i="21"/>
  <c r="AH17" i="21"/>
  <c r="AA17" i="21"/>
  <c r="X17" i="21"/>
  <c r="T17" i="21"/>
  <c r="M17" i="21"/>
  <c r="F17" i="21"/>
  <c r="AK16" i="21"/>
  <c r="AH16" i="21"/>
  <c r="AA16" i="21"/>
  <c r="X16" i="21"/>
  <c r="T16" i="21"/>
  <c r="M16" i="21"/>
  <c r="F16" i="21"/>
  <c r="AK15" i="21"/>
  <c r="AK40" i="21" s="1"/>
  <c r="AH15" i="21"/>
  <c r="AA15" i="21"/>
  <c r="X15" i="21"/>
  <c r="T15" i="21"/>
  <c r="T40" i="21" s="1"/>
  <c r="M15" i="21"/>
  <c r="F15" i="21"/>
  <c r="AJ40" i="20"/>
  <c r="AI40" i="20"/>
  <c r="AG40" i="20"/>
  <c r="AF40" i="20"/>
  <c r="AE40" i="20"/>
  <c r="AD40" i="20"/>
  <c r="AC40" i="20"/>
  <c r="AB40" i="20"/>
  <c r="Z40" i="20"/>
  <c r="Y40" i="20"/>
  <c r="W40" i="20"/>
  <c r="V40" i="20"/>
  <c r="U40" i="20"/>
  <c r="S40" i="20"/>
  <c r="R40" i="20"/>
  <c r="Q40" i="20"/>
  <c r="P40" i="20"/>
  <c r="O40" i="20"/>
  <c r="N40" i="20"/>
  <c r="L40" i="20"/>
  <c r="K40" i="20"/>
  <c r="J40" i="20"/>
  <c r="I40" i="20"/>
  <c r="H40" i="20"/>
  <c r="G40" i="20"/>
  <c r="E40" i="20"/>
  <c r="D40" i="20"/>
  <c r="AK39" i="20"/>
  <c r="AH39" i="20"/>
  <c r="AA39" i="20"/>
  <c r="X39" i="20"/>
  <c r="T39" i="20"/>
  <c r="M39" i="20"/>
  <c r="F39" i="20"/>
  <c r="AK38" i="20"/>
  <c r="AH38" i="20"/>
  <c r="AA38" i="20"/>
  <c r="X38" i="20"/>
  <c r="T38" i="20"/>
  <c r="M38" i="20"/>
  <c r="F38" i="20"/>
  <c r="AK37" i="20"/>
  <c r="AH37" i="20"/>
  <c r="AA37" i="20"/>
  <c r="X37" i="20"/>
  <c r="T37" i="20"/>
  <c r="M37" i="20"/>
  <c r="F37" i="20"/>
  <c r="AK36" i="20"/>
  <c r="AH36" i="20"/>
  <c r="AA36" i="20"/>
  <c r="X36" i="20"/>
  <c r="T36" i="20"/>
  <c r="M36" i="20"/>
  <c r="F36" i="20"/>
  <c r="AK35" i="20"/>
  <c r="AH35" i="20"/>
  <c r="AA35" i="20"/>
  <c r="X35" i="20"/>
  <c r="T35" i="20"/>
  <c r="M35" i="20"/>
  <c r="F35" i="20"/>
  <c r="AK34" i="20"/>
  <c r="AH34" i="20"/>
  <c r="AA34" i="20"/>
  <c r="X34" i="20"/>
  <c r="T34" i="20"/>
  <c r="M34" i="20"/>
  <c r="F34" i="20"/>
  <c r="AK33" i="20"/>
  <c r="AH33" i="20"/>
  <c r="AA33" i="20"/>
  <c r="X33" i="20"/>
  <c r="T33" i="20"/>
  <c r="M33" i="20"/>
  <c r="F33" i="20"/>
  <c r="AK32" i="20"/>
  <c r="AH32" i="20"/>
  <c r="AA32" i="20"/>
  <c r="X32" i="20"/>
  <c r="T32" i="20"/>
  <c r="M32" i="20"/>
  <c r="F32" i="20"/>
  <c r="AK31" i="20"/>
  <c r="AH31" i="20"/>
  <c r="AA31" i="20"/>
  <c r="X31" i="20"/>
  <c r="T31" i="20"/>
  <c r="M31" i="20"/>
  <c r="F31" i="20"/>
  <c r="AK30" i="20"/>
  <c r="AH30" i="20"/>
  <c r="AA30" i="20"/>
  <c r="X30" i="20"/>
  <c r="T30" i="20"/>
  <c r="M30" i="20"/>
  <c r="F30" i="20"/>
  <c r="AK29" i="20"/>
  <c r="AH29" i="20"/>
  <c r="AA29" i="20"/>
  <c r="X29" i="20"/>
  <c r="T29" i="20"/>
  <c r="M29" i="20"/>
  <c r="F29" i="20"/>
  <c r="AK28" i="20"/>
  <c r="AH28" i="20"/>
  <c r="AA28" i="20"/>
  <c r="X28" i="20"/>
  <c r="T28" i="20"/>
  <c r="M28" i="20"/>
  <c r="F28" i="20"/>
  <c r="AK27" i="20"/>
  <c r="AH27" i="20"/>
  <c r="AA27" i="20"/>
  <c r="X27" i="20"/>
  <c r="T27" i="20"/>
  <c r="M27" i="20"/>
  <c r="F27" i="20"/>
  <c r="AK26" i="20"/>
  <c r="AH26" i="20"/>
  <c r="AA26" i="20"/>
  <c r="X26" i="20"/>
  <c r="T26" i="20"/>
  <c r="M26" i="20"/>
  <c r="F26" i="20"/>
  <c r="AK25" i="20"/>
  <c r="AH25" i="20"/>
  <c r="AA25" i="20"/>
  <c r="X25" i="20"/>
  <c r="T25" i="20"/>
  <c r="M25" i="20"/>
  <c r="F25" i="20"/>
  <c r="AK24" i="20"/>
  <c r="AH24" i="20"/>
  <c r="AA24" i="20"/>
  <c r="X24" i="20"/>
  <c r="T24" i="20"/>
  <c r="M24" i="20"/>
  <c r="F24" i="20"/>
  <c r="AK23" i="20"/>
  <c r="AH23" i="20"/>
  <c r="AA23" i="20"/>
  <c r="X23" i="20"/>
  <c r="T23" i="20"/>
  <c r="M23" i="20"/>
  <c r="F23" i="20"/>
  <c r="AK22" i="20"/>
  <c r="AH22" i="20"/>
  <c r="AA22" i="20"/>
  <c r="X22" i="20"/>
  <c r="T22" i="20"/>
  <c r="M22" i="20"/>
  <c r="F22" i="20"/>
  <c r="AK21" i="20"/>
  <c r="AH21" i="20"/>
  <c r="AA21" i="20"/>
  <c r="X21" i="20"/>
  <c r="T21" i="20"/>
  <c r="M21" i="20"/>
  <c r="F21" i="20"/>
  <c r="AK20" i="20"/>
  <c r="AH20" i="20"/>
  <c r="AA20" i="20"/>
  <c r="X20" i="20"/>
  <c r="T20" i="20"/>
  <c r="M20" i="20"/>
  <c r="F20" i="20"/>
  <c r="AK19" i="20"/>
  <c r="AH19" i="20"/>
  <c r="AA19" i="20"/>
  <c r="X19" i="20"/>
  <c r="T19" i="20"/>
  <c r="M19" i="20"/>
  <c r="F19" i="20"/>
  <c r="AK18" i="20"/>
  <c r="AH18" i="20"/>
  <c r="AA18" i="20"/>
  <c r="X18" i="20"/>
  <c r="T18" i="20"/>
  <c r="M18" i="20"/>
  <c r="F18" i="20"/>
  <c r="F40" i="20" s="1"/>
  <c r="AK17" i="20"/>
  <c r="AH17" i="20"/>
  <c r="AA17" i="20"/>
  <c r="X17" i="20"/>
  <c r="T17" i="20"/>
  <c r="M17" i="20"/>
  <c r="F17" i="20"/>
  <c r="AK16" i="20"/>
  <c r="AH16" i="20"/>
  <c r="AA16" i="20"/>
  <c r="X16" i="20"/>
  <c r="T16" i="20"/>
  <c r="M16" i="20"/>
  <c r="F16" i="20"/>
  <c r="AK15" i="20"/>
  <c r="AH15" i="20"/>
  <c r="AH40" i="20" s="1"/>
  <c r="AA15" i="20"/>
  <c r="X15" i="20"/>
  <c r="T15" i="20"/>
  <c r="M15" i="20"/>
  <c r="M40" i="20" s="1"/>
  <c r="F15" i="20"/>
  <c r="AJ40" i="19"/>
  <c r="AI40" i="19"/>
  <c r="AG40" i="19"/>
  <c r="AF40" i="19"/>
  <c r="AE40" i="19"/>
  <c r="AD40" i="19"/>
  <c r="AC40" i="19"/>
  <c r="AB40" i="19"/>
  <c r="Z40" i="19"/>
  <c r="Y40" i="19"/>
  <c r="W40" i="19"/>
  <c r="V40" i="19"/>
  <c r="U40" i="19"/>
  <c r="S40" i="19"/>
  <c r="R40" i="19"/>
  <c r="Q40" i="19"/>
  <c r="P40" i="19"/>
  <c r="O40" i="19"/>
  <c r="N40" i="19"/>
  <c r="L40" i="19"/>
  <c r="K40" i="19"/>
  <c r="J40" i="19"/>
  <c r="I40" i="19"/>
  <c r="H40" i="19"/>
  <c r="G40" i="19"/>
  <c r="E40" i="19"/>
  <c r="D40" i="19"/>
  <c r="AK39" i="19"/>
  <c r="AH39" i="19"/>
  <c r="AA39" i="19"/>
  <c r="X39" i="19"/>
  <c r="T39" i="19"/>
  <c r="M39" i="19"/>
  <c r="F39" i="19"/>
  <c r="AK38" i="19"/>
  <c r="AH38" i="19"/>
  <c r="AA38" i="19"/>
  <c r="X38" i="19"/>
  <c r="T38" i="19"/>
  <c r="M38" i="19"/>
  <c r="F38" i="19"/>
  <c r="AK37" i="19"/>
  <c r="AH37" i="19"/>
  <c r="AA37" i="19"/>
  <c r="X37" i="19"/>
  <c r="T37" i="19"/>
  <c r="M37" i="19"/>
  <c r="F37" i="19"/>
  <c r="AK36" i="19"/>
  <c r="AH36" i="19"/>
  <c r="AA36" i="19"/>
  <c r="X36" i="19"/>
  <c r="T36" i="19"/>
  <c r="M36" i="19"/>
  <c r="F36" i="19"/>
  <c r="AK35" i="19"/>
  <c r="AH35" i="19"/>
  <c r="AA35" i="19"/>
  <c r="X35" i="19"/>
  <c r="T35" i="19"/>
  <c r="M35" i="19"/>
  <c r="F35" i="19"/>
  <c r="AK34" i="19"/>
  <c r="AH34" i="19"/>
  <c r="AA34" i="19"/>
  <c r="X34" i="19"/>
  <c r="T34" i="19"/>
  <c r="M34" i="19"/>
  <c r="F34" i="19"/>
  <c r="AK33" i="19"/>
  <c r="AH33" i="19"/>
  <c r="AA33" i="19"/>
  <c r="X33" i="19"/>
  <c r="T33" i="19"/>
  <c r="M33" i="19"/>
  <c r="F33" i="19"/>
  <c r="AK32" i="19"/>
  <c r="AH32" i="19"/>
  <c r="AA32" i="19"/>
  <c r="X32" i="19"/>
  <c r="T32" i="19"/>
  <c r="M32" i="19"/>
  <c r="F32" i="19"/>
  <c r="AK31" i="19"/>
  <c r="AH31" i="19"/>
  <c r="AA31" i="19"/>
  <c r="X31" i="19"/>
  <c r="T31" i="19"/>
  <c r="M31" i="19"/>
  <c r="F31" i="19"/>
  <c r="AK30" i="19"/>
  <c r="AH30" i="19"/>
  <c r="AA30" i="19"/>
  <c r="X30" i="19"/>
  <c r="T30" i="19"/>
  <c r="M30" i="19"/>
  <c r="F30" i="19"/>
  <c r="AK29" i="19"/>
  <c r="AH29" i="19"/>
  <c r="AA29" i="19"/>
  <c r="X29" i="19"/>
  <c r="T29" i="19"/>
  <c r="M29" i="19"/>
  <c r="F29" i="19"/>
  <c r="AK28" i="19"/>
  <c r="AH28" i="19"/>
  <c r="AA28" i="19"/>
  <c r="X28" i="19"/>
  <c r="T28" i="19"/>
  <c r="M28" i="19"/>
  <c r="F28" i="19"/>
  <c r="AK27" i="19"/>
  <c r="AH27" i="19"/>
  <c r="AA27" i="19"/>
  <c r="X27" i="19"/>
  <c r="T27" i="19"/>
  <c r="M27" i="19"/>
  <c r="F27" i="19"/>
  <c r="AK26" i="19"/>
  <c r="AH26" i="19"/>
  <c r="AA26" i="19"/>
  <c r="X26" i="19"/>
  <c r="T26" i="19"/>
  <c r="M26" i="19"/>
  <c r="F26" i="19"/>
  <c r="AK25" i="19"/>
  <c r="AH25" i="19"/>
  <c r="AA25" i="19"/>
  <c r="X25" i="19"/>
  <c r="T25" i="19"/>
  <c r="M25" i="19"/>
  <c r="F25" i="19"/>
  <c r="AK24" i="19"/>
  <c r="AH24" i="19"/>
  <c r="AA24" i="19"/>
  <c r="X24" i="19"/>
  <c r="T24" i="19"/>
  <c r="M24" i="19"/>
  <c r="F24" i="19"/>
  <c r="AK23" i="19"/>
  <c r="AH23" i="19"/>
  <c r="AA23" i="19"/>
  <c r="X23" i="19"/>
  <c r="T23" i="19"/>
  <c r="M23" i="19"/>
  <c r="F23" i="19"/>
  <c r="AK22" i="19"/>
  <c r="AH22" i="19"/>
  <c r="AA22" i="19"/>
  <c r="X22" i="19"/>
  <c r="T22" i="19"/>
  <c r="M22" i="19"/>
  <c r="F22" i="19"/>
  <c r="AK21" i="19"/>
  <c r="AH21" i="19"/>
  <c r="AA21" i="19"/>
  <c r="X21" i="19"/>
  <c r="T21" i="19"/>
  <c r="M21" i="19"/>
  <c r="F21" i="19"/>
  <c r="AK20" i="19"/>
  <c r="AH20" i="19"/>
  <c r="AA20" i="19"/>
  <c r="X20" i="19"/>
  <c r="T20" i="19"/>
  <c r="M20" i="19"/>
  <c r="F20" i="19"/>
  <c r="AK19" i="19"/>
  <c r="AH19" i="19"/>
  <c r="AA19" i="19"/>
  <c r="X19" i="19"/>
  <c r="T19" i="19"/>
  <c r="M19" i="19"/>
  <c r="F19" i="19"/>
  <c r="AK18" i="19"/>
  <c r="AH18" i="19"/>
  <c r="AA18" i="19"/>
  <c r="X18" i="19"/>
  <c r="T18" i="19"/>
  <c r="M18" i="19"/>
  <c r="F18" i="19"/>
  <c r="AK17" i="19"/>
  <c r="AH17" i="19"/>
  <c r="AA17" i="19"/>
  <c r="X17" i="19"/>
  <c r="T17" i="19"/>
  <c r="M17" i="19"/>
  <c r="F17" i="19"/>
  <c r="AK16" i="19"/>
  <c r="AH16" i="19"/>
  <c r="AA16" i="19"/>
  <c r="X16" i="19"/>
  <c r="T16" i="19"/>
  <c r="M16" i="19"/>
  <c r="F16" i="19"/>
  <c r="AK15" i="19"/>
  <c r="AH15" i="19"/>
  <c r="AA15" i="19"/>
  <c r="AA40" i="19" s="1"/>
  <c r="X15" i="19"/>
  <c r="T15" i="19"/>
  <c r="M15" i="19"/>
  <c r="F15" i="19"/>
  <c r="AJ40" i="17"/>
  <c r="AI40" i="17"/>
  <c r="AG40" i="17"/>
  <c r="AF40" i="17"/>
  <c r="AE40" i="17"/>
  <c r="AD40" i="17"/>
  <c r="AC40" i="17"/>
  <c r="AB40" i="17"/>
  <c r="Z40" i="17"/>
  <c r="Y40" i="17"/>
  <c r="W40" i="17"/>
  <c r="V40" i="17"/>
  <c r="U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E40" i="17"/>
  <c r="D40" i="17"/>
  <c r="AK39" i="17"/>
  <c r="AH39" i="17"/>
  <c r="AA39" i="17"/>
  <c r="X39" i="17"/>
  <c r="T39" i="17"/>
  <c r="M39" i="17"/>
  <c r="F39" i="17"/>
  <c r="AK38" i="17"/>
  <c r="AH38" i="17"/>
  <c r="AA38" i="17"/>
  <c r="X38" i="17"/>
  <c r="T38" i="17"/>
  <c r="M38" i="17"/>
  <c r="F38" i="17"/>
  <c r="AK37" i="17"/>
  <c r="AH37" i="17"/>
  <c r="AA37" i="17"/>
  <c r="X37" i="17"/>
  <c r="T37" i="17"/>
  <c r="M37" i="17"/>
  <c r="F37" i="17"/>
  <c r="AK36" i="17"/>
  <c r="AH36" i="17"/>
  <c r="AA36" i="17"/>
  <c r="X36" i="17"/>
  <c r="T36" i="17"/>
  <c r="M36" i="17"/>
  <c r="F36" i="17"/>
  <c r="AK35" i="17"/>
  <c r="AH35" i="17"/>
  <c r="AA35" i="17"/>
  <c r="X35" i="17"/>
  <c r="T35" i="17"/>
  <c r="M35" i="17"/>
  <c r="F35" i="17"/>
  <c r="AK34" i="17"/>
  <c r="AH34" i="17"/>
  <c r="AA34" i="17"/>
  <c r="X34" i="17"/>
  <c r="T34" i="17"/>
  <c r="M34" i="17"/>
  <c r="F34" i="17"/>
  <c r="AK33" i="17"/>
  <c r="AH33" i="17"/>
  <c r="AA33" i="17"/>
  <c r="X33" i="17"/>
  <c r="T33" i="17"/>
  <c r="M33" i="17"/>
  <c r="F33" i="17"/>
  <c r="AK32" i="17"/>
  <c r="AH32" i="17"/>
  <c r="AA32" i="17"/>
  <c r="X32" i="17"/>
  <c r="T32" i="17"/>
  <c r="M32" i="17"/>
  <c r="F32" i="17"/>
  <c r="AK31" i="17"/>
  <c r="AH31" i="17"/>
  <c r="AA31" i="17"/>
  <c r="X31" i="17"/>
  <c r="T31" i="17"/>
  <c r="M31" i="17"/>
  <c r="F31" i="17"/>
  <c r="AK30" i="17"/>
  <c r="AH30" i="17"/>
  <c r="AA30" i="17"/>
  <c r="X30" i="17"/>
  <c r="T30" i="17"/>
  <c r="M30" i="17"/>
  <c r="F30" i="17"/>
  <c r="AK29" i="17"/>
  <c r="AH29" i="17"/>
  <c r="AA29" i="17"/>
  <c r="X29" i="17"/>
  <c r="T29" i="17"/>
  <c r="M29" i="17"/>
  <c r="F29" i="17"/>
  <c r="AK28" i="17"/>
  <c r="AH28" i="17"/>
  <c r="AA28" i="17"/>
  <c r="X28" i="17"/>
  <c r="T28" i="17"/>
  <c r="M28" i="17"/>
  <c r="F28" i="17"/>
  <c r="AK27" i="17"/>
  <c r="AH27" i="17"/>
  <c r="AA27" i="17"/>
  <c r="X27" i="17"/>
  <c r="T27" i="17"/>
  <c r="M27" i="17"/>
  <c r="F27" i="17"/>
  <c r="AK26" i="17"/>
  <c r="AH26" i="17"/>
  <c r="AA26" i="17"/>
  <c r="X26" i="17"/>
  <c r="T26" i="17"/>
  <c r="M26" i="17"/>
  <c r="F26" i="17"/>
  <c r="AK25" i="17"/>
  <c r="AH25" i="17"/>
  <c r="AA25" i="17"/>
  <c r="X25" i="17"/>
  <c r="T25" i="17"/>
  <c r="M25" i="17"/>
  <c r="F25" i="17"/>
  <c r="AK24" i="17"/>
  <c r="AH24" i="17"/>
  <c r="AA24" i="17"/>
  <c r="X24" i="17"/>
  <c r="T24" i="17"/>
  <c r="M24" i="17"/>
  <c r="F24" i="17"/>
  <c r="AK23" i="17"/>
  <c r="AH23" i="17"/>
  <c r="AA23" i="17"/>
  <c r="X23" i="17"/>
  <c r="T23" i="17"/>
  <c r="M23" i="17"/>
  <c r="F23" i="17"/>
  <c r="AK22" i="17"/>
  <c r="AH22" i="17"/>
  <c r="AA22" i="17"/>
  <c r="X22" i="17"/>
  <c r="T22" i="17"/>
  <c r="M22" i="17"/>
  <c r="F22" i="17"/>
  <c r="AK21" i="17"/>
  <c r="AH21" i="17"/>
  <c r="AA21" i="17"/>
  <c r="X21" i="17"/>
  <c r="T21" i="17"/>
  <c r="M21" i="17"/>
  <c r="F21" i="17"/>
  <c r="AK20" i="17"/>
  <c r="AH20" i="17"/>
  <c r="AA20" i="17"/>
  <c r="X20" i="17"/>
  <c r="T20" i="17"/>
  <c r="M20" i="17"/>
  <c r="F20" i="17"/>
  <c r="AK19" i="17"/>
  <c r="AH19" i="17"/>
  <c r="AA19" i="17"/>
  <c r="X19" i="17"/>
  <c r="T19" i="17"/>
  <c r="M19" i="17"/>
  <c r="F19" i="17"/>
  <c r="AK18" i="17"/>
  <c r="AH18" i="17"/>
  <c r="AA18" i="17"/>
  <c r="X18" i="17"/>
  <c r="T18" i="17"/>
  <c r="M18" i="17"/>
  <c r="F18" i="17"/>
  <c r="AK17" i="17"/>
  <c r="AH17" i="17"/>
  <c r="AA17" i="17"/>
  <c r="X17" i="17"/>
  <c r="T17" i="17"/>
  <c r="M17" i="17"/>
  <c r="F17" i="17"/>
  <c r="AK16" i="17"/>
  <c r="AH16" i="17"/>
  <c r="AA16" i="17"/>
  <c r="X16" i="17"/>
  <c r="T16" i="17"/>
  <c r="M16" i="17"/>
  <c r="F16" i="17"/>
  <c r="AK15" i="17"/>
  <c r="AH15" i="17"/>
  <c r="AA15" i="17"/>
  <c r="X15" i="17"/>
  <c r="T15" i="17"/>
  <c r="M15" i="17"/>
  <c r="F15" i="17"/>
  <c r="AJ40" i="29"/>
  <c r="AI40" i="29"/>
  <c r="AG40" i="29"/>
  <c r="AF40" i="29"/>
  <c r="AE40" i="29"/>
  <c r="AD40" i="29"/>
  <c r="AC40" i="29"/>
  <c r="AB40" i="29"/>
  <c r="Z40" i="29"/>
  <c r="Y40" i="29"/>
  <c r="W40" i="29"/>
  <c r="V40" i="29"/>
  <c r="U40" i="29"/>
  <c r="S40" i="29"/>
  <c r="R40" i="29"/>
  <c r="Q40" i="29"/>
  <c r="P40" i="29"/>
  <c r="O40" i="29"/>
  <c r="N40" i="29"/>
  <c r="L40" i="29"/>
  <c r="K40" i="29"/>
  <c r="J40" i="29"/>
  <c r="I40" i="29"/>
  <c r="H40" i="29"/>
  <c r="G40" i="29"/>
  <c r="E40" i="29"/>
  <c r="D40" i="29"/>
  <c r="AK39" i="29"/>
  <c r="AH39" i="29"/>
  <c r="AA39" i="29"/>
  <c r="X39" i="29"/>
  <c r="T39" i="29"/>
  <c r="M39" i="29"/>
  <c r="F39" i="29"/>
  <c r="AK38" i="29"/>
  <c r="AH38" i="29"/>
  <c r="AA38" i="29"/>
  <c r="X38" i="29"/>
  <c r="T38" i="29"/>
  <c r="M38" i="29"/>
  <c r="F38" i="29"/>
  <c r="AK37" i="29"/>
  <c r="AH37" i="29"/>
  <c r="AA37" i="29"/>
  <c r="X37" i="29"/>
  <c r="T37" i="29"/>
  <c r="M37" i="29"/>
  <c r="F37" i="29"/>
  <c r="AK36" i="29"/>
  <c r="AH36" i="29"/>
  <c r="AA36" i="29"/>
  <c r="X36" i="29"/>
  <c r="T36" i="29"/>
  <c r="M36" i="29"/>
  <c r="F36" i="29"/>
  <c r="AK35" i="29"/>
  <c r="AH35" i="29"/>
  <c r="AA35" i="29"/>
  <c r="X35" i="29"/>
  <c r="T35" i="29"/>
  <c r="M35" i="29"/>
  <c r="F35" i="29"/>
  <c r="AK34" i="29"/>
  <c r="AH34" i="29"/>
  <c r="AA34" i="29"/>
  <c r="X34" i="29"/>
  <c r="T34" i="29"/>
  <c r="M34" i="29"/>
  <c r="F34" i="29"/>
  <c r="AK33" i="29"/>
  <c r="AH33" i="29"/>
  <c r="AA33" i="29"/>
  <c r="X33" i="29"/>
  <c r="T33" i="29"/>
  <c r="M33" i="29"/>
  <c r="F33" i="29"/>
  <c r="AK32" i="29"/>
  <c r="AH32" i="29"/>
  <c r="AA32" i="29"/>
  <c r="X32" i="29"/>
  <c r="T32" i="29"/>
  <c r="M32" i="29"/>
  <c r="F32" i="29"/>
  <c r="AK31" i="29"/>
  <c r="AH31" i="29"/>
  <c r="AA31" i="29"/>
  <c r="X31" i="29"/>
  <c r="T31" i="29"/>
  <c r="M31" i="29"/>
  <c r="F31" i="29"/>
  <c r="AK30" i="29"/>
  <c r="AH30" i="29"/>
  <c r="AA30" i="29"/>
  <c r="X30" i="29"/>
  <c r="T30" i="29"/>
  <c r="M30" i="29"/>
  <c r="F30" i="29"/>
  <c r="AK29" i="29"/>
  <c r="AH29" i="29"/>
  <c r="AA29" i="29"/>
  <c r="X29" i="29"/>
  <c r="T29" i="29"/>
  <c r="M29" i="29"/>
  <c r="F29" i="29"/>
  <c r="AK28" i="29"/>
  <c r="AH28" i="29"/>
  <c r="AA28" i="29"/>
  <c r="X28" i="29"/>
  <c r="T28" i="29"/>
  <c r="M28" i="29"/>
  <c r="F28" i="29"/>
  <c r="AK27" i="29"/>
  <c r="AH27" i="29"/>
  <c r="AA27" i="29"/>
  <c r="X27" i="29"/>
  <c r="T27" i="29"/>
  <c r="M27" i="29"/>
  <c r="F27" i="29"/>
  <c r="AK26" i="29"/>
  <c r="AH26" i="29"/>
  <c r="AA26" i="29"/>
  <c r="X26" i="29"/>
  <c r="T26" i="29"/>
  <c r="M26" i="29"/>
  <c r="F26" i="29"/>
  <c r="AK25" i="29"/>
  <c r="AH25" i="29"/>
  <c r="AA25" i="29"/>
  <c r="X25" i="29"/>
  <c r="T25" i="29"/>
  <c r="M25" i="29"/>
  <c r="F25" i="29"/>
  <c r="AK24" i="29"/>
  <c r="AH24" i="29"/>
  <c r="AA24" i="29"/>
  <c r="X24" i="29"/>
  <c r="T24" i="29"/>
  <c r="M24" i="29"/>
  <c r="F24" i="29"/>
  <c r="AK23" i="29"/>
  <c r="AH23" i="29"/>
  <c r="AA23" i="29"/>
  <c r="X23" i="29"/>
  <c r="T23" i="29"/>
  <c r="M23" i="29"/>
  <c r="F23" i="29"/>
  <c r="AK22" i="29"/>
  <c r="AH22" i="29"/>
  <c r="AA22" i="29"/>
  <c r="X22" i="29"/>
  <c r="T22" i="29"/>
  <c r="M22" i="29"/>
  <c r="F22" i="29"/>
  <c r="AK21" i="29"/>
  <c r="AH21" i="29"/>
  <c r="AA21" i="29"/>
  <c r="X21" i="29"/>
  <c r="T21" i="29"/>
  <c r="M21" i="29"/>
  <c r="F21" i="29"/>
  <c r="AK20" i="29"/>
  <c r="AH20" i="29"/>
  <c r="AA20" i="29"/>
  <c r="X20" i="29"/>
  <c r="T20" i="29"/>
  <c r="M20" i="29"/>
  <c r="F20" i="29"/>
  <c r="AK19" i="29"/>
  <c r="AH19" i="29"/>
  <c r="AA19" i="29"/>
  <c r="X19" i="29"/>
  <c r="T19" i="29"/>
  <c r="M19" i="29"/>
  <c r="F19" i="29"/>
  <c r="AK18" i="29"/>
  <c r="AH18" i="29"/>
  <c r="AA18" i="29"/>
  <c r="X18" i="29"/>
  <c r="T18" i="29"/>
  <c r="M18" i="29"/>
  <c r="F18" i="29"/>
  <c r="AK17" i="29"/>
  <c r="AH17" i="29"/>
  <c r="AA17" i="29"/>
  <c r="X17" i="29"/>
  <c r="T17" i="29"/>
  <c r="M17" i="29"/>
  <c r="F17" i="29"/>
  <c r="AK16" i="29"/>
  <c r="AH16" i="29"/>
  <c r="AA16" i="29"/>
  <c r="X16" i="29"/>
  <c r="T16" i="29"/>
  <c r="M16" i="29"/>
  <c r="F16" i="29"/>
  <c r="AK15" i="29"/>
  <c r="AH15" i="29"/>
  <c r="AH40" i="29" s="1"/>
  <c r="AA15" i="29"/>
  <c r="AA40" i="29" s="1"/>
  <c r="X15" i="29"/>
  <c r="T15" i="29"/>
  <c r="M15" i="29"/>
  <c r="M40" i="29" s="1"/>
  <c r="F15" i="29"/>
  <c r="AJ40" i="28"/>
  <c r="AI40" i="28"/>
  <c r="AG40" i="28"/>
  <c r="AF40" i="28"/>
  <c r="AE40" i="28"/>
  <c r="AD40" i="28"/>
  <c r="AC40" i="28"/>
  <c r="AB40" i="28"/>
  <c r="Z40" i="28"/>
  <c r="Y40" i="28"/>
  <c r="W40" i="28"/>
  <c r="V40" i="28"/>
  <c r="U40" i="28"/>
  <c r="S40" i="28"/>
  <c r="R40" i="28"/>
  <c r="Q40" i="28"/>
  <c r="P40" i="28"/>
  <c r="O40" i="28"/>
  <c r="N40" i="28"/>
  <c r="L40" i="28"/>
  <c r="K40" i="28"/>
  <c r="J40" i="28"/>
  <c r="I40" i="28"/>
  <c r="H40" i="28"/>
  <c r="G40" i="28"/>
  <c r="E40" i="28"/>
  <c r="D40" i="28"/>
  <c r="AK39" i="28"/>
  <c r="AH39" i="28"/>
  <c r="AA39" i="28"/>
  <c r="X39" i="28"/>
  <c r="T39" i="28"/>
  <c r="M39" i="28"/>
  <c r="F39" i="28"/>
  <c r="AK38" i="28"/>
  <c r="AH38" i="28"/>
  <c r="AA38" i="28"/>
  <c r="X38" i="28"/>
  <c r="T38" i="28"/>
  <c r="M38" i="28"/>
  <c r="F38" i="28"/>
  <c r="AK37" i="28"/>
  <c r="AH37" i="28"/>
  <c r="AA37" i="28"/>
  <c r="X37" i="28"/>
  <c r="T37" i="28"/>
  <c r="M37" i="28"/>
  <c r="F37" i="28"/>
  <c r="AK36" i="28"/>
  <c r="AH36" i="28"/>
  <c r="AA36" i="28"/>
  <c r="X36" i="28"/>
  <c r="T36" i="28"/>
  <c r="M36" i="28"/>
  <c r="F36" i="28"/>
  <c r="AK35" i="28"/>
  <c r="AH35" i="28"/>
  <c r="AA35" i="28"/>
  <c r="X35" i="28"/>
  <c r="T35" i="28"/>
  <c r="M35" i="28"/>
  <c r="F35" i="28"/>
  <c r="AK34" i="28"/>
  <c r="AH34" i="28"/>
  <c r="AA34" i="28"/>
  <c r="X34" i="28"/>
  <c r="T34" i="28"/>
  <c r="M34" i="28"/>
  <c r="F34" i="28"/>
  <c r="AK33" i="28"/>
  <c r="AH33" i="28"/>
  <c r="AA33" i="28"/>
  <c r="X33" i="28"/>
  <c r="T33" i="28"/>
  <c r="M33" i="28"/>
  <c r="F33" i="28"/>
  <c r="AK32" i="28"/>
  <c r="AH32" i="28"/>
  <c r="AA32" i="28"/>
  <c r="X32" i="28"/>
  <c r="T32" i="28"/>
  <c r="M32" i="28"/>
  <c r="F32" i="28"/>
  <c r="AK31" i="28"/>
  <c r="AH31" i="28"/>
  <c r="AA31" i="28"/>
  <c r="X31" i="28"/>
  <c r="T31" i="28"/>
  <c r="M31" i="28"/>
  <c r="F31" i="28"/>
  <c r="AK30" i="28"/>
  <c r="AH30" i="28"/>
  <c r="AA30" i="28"/>
  <c r="X30" i="28"/>
  <c r="T30" i="28"/>
  <c r="M30" i="28"/>
  <c r="F30" i="28"/>
  <c r="AK29" i="28"/>
  <c r="AH29" i="28"/>
  <c r="AA29" i="28"/>
  <c r="X29" i="28"/>
  <c r="T29" i="28"/>
  <c r="M29" i="28"/>
  <c r="F29" i="28"/>
  <c r="AK28" i="28"/>
  <c r="AH28" i="28"/>
  <c r="AA28" i="28"/>
  <c r="X28" i="28"/>
  <c r="T28" i="28"/>
  <c r="M28" i="28"/>
  <c r="F28" i="28"/>
  <c r="AK27" i="28"/>
  <c r="AH27" i="28"/>
  <c r="AA27" i="28"/>
  <c r="X27" i="28"/>
  <c r="T27" i="28"/>
  <c r="M27" i="28"/>
  <c r="F27" i="28"/>
  <c r="AK26" i="28"/>
  <c r="AH26" i="28"/>
  <c r="AA26" i="28"/>
  <c r="X26" i="28"/>
  <c r="T26" i="28"/>
  <c r="M26" i="28"/>
  <c r="F26" i="28"/>
  <c r="AK25" i="28"/>
  <c r="AH25" i="28"/>
  <c r="AA25" i="28"/>
  <c r="X25" i="28"/>
  <c r="T25" i="28"/>
  <c r="M25" i="28"/>
  <c r="F25" i="28"/>
  <c r="AK24" i="28"/>
  <c r="AH24" i="28"/>
  <c r="AA24" i="28"/>
  <c r="X24" i="28"/>
  <c r="T24" i="28"/>
  <c r="M24" i="28"/>
  <c r="F24" i="28"/>
  <c r="AK23" i="28"/>
  <c r="AH23" i="28"/>
  <c r="AA23" i="28"/>
  <c r="X23" i="28"/>
  <c r="T23" i="28"/>
  <c r="M23" i="28"/>
  <c r="F23" i="28"/>
  <c r="AK22" i="28"/>
  <c r="AH22" i="28"/>
  <c r="AA22" i="28"/>
  <c r="X22" i="28"/>
  <c r="T22" i="28"/>
  <c r="M22" i="28"/>
  <c r="F22" i="28"/>
  <c r="AK21" i="28"/>
  <c r="AH21" i="28"/>
  <c r="AA21" i="28"/>
  <c r="X21" i="28"/>
  <c r="T21" i="28"/>
  <c r="M21" i="28"/>
  <c r="F21" i="28"/>
  <c r="AK20" i="28"/>
  <c r="AH20" i="28"/>
  <c r="AA20" i="28"/>
  <c r="X20" i="28"/>
  <c r="T20" i="28"/>
  <c r="M20" i="28"/>
  <c r="F20" i="28"/>
  <c r="AK19" i="28"/>
  <c r="AH19" i="28"/>
  <c r="AA19" i="28"/>
  <c r="X19" i="28"/>
  <c r="T19" i="28"/>
  <c r="M19" i="28"/>
  <c r="F19" i="28"/>
  <c r="AK18" i="28"/>
  <c r="AH18" i="28"/>
  <c r="AA18" i="28"/>
  <c r="X18" i="28"/>
  <c r="T18" i="28"/>
  <c r="M18" i="28"/>
  <c r="F18" i="28"/>
  <c r="AK17" i="28"/>
  <c r="AH17" i="28"/>
  <c r="AA17" i="28"/>
  <c r="X17" i="28"/>
  <c r="T17" i="28"/>
  <c r="M17" i="28"/>
  <c r="F17" i="28"/>
  <c r="AK16" i="28"/>
  <c r="AH16" i="28"/>
  <c r="AA16" i="28"/>
  <c r="X16" i="28"/>
  <c r="T16" i="28"/>
  <c r="M16" i="28"/>
  <c r="F16" i="28"/>
  <c r="AK15" i="28"/>
  <c r="AH15" i="28"/>
  <c r="AA15" i="28"/>
  <c r="X15" i="28"/>
  <c r="T15" i="28"/>
  <c r="M15" i="28"/>
  <c r="F15" i="28"/>
  <c r="AJ40" i="27"/>
  <c r="AI40" i="27"/>
  <c r="AG40" i="27"/>
  <c r="AF40" i="27"/>
  <c r="AE40" i="27"/>
  <c r="AD40" i="27"/>
  <c r="S40" i="27"/>
  <c r="R40" i="27"/>
  <c r="P40" i="27"/>
  <c r="U40" i="27"/>
  <c r="Q40" i="27"/>
  <c r="O40" i="27"/>
  <c r="N40" i="27"/>
  <c r="L40" i="27"/>
  <c r="K40" i="27"/>
  <c r="J40" i="27"/>
  <c r="I40" i="27"/>
  <c r="H40" i="27"/>
  <c r="G40" i="27"/>
  <c r="AC40" i="27"/>
  <c r="AB40" i="27"/>
  <c r="Z40" i="27"/>
  <c r="Y40" i="27"/>
  <c r="W40" i="27"/>
  <c r="V40" i="27"/>
  <c r="AK39" i="27"/>
  <c r="AK38" i="27"/>
  <c r="AK37" i="27"/>
  <c r="AK36" i="27"/>
  <c r="AK35" i="27"/>
  <c r="AK34" i="27"/>
  <c r="AK33" i="27"/>
  <c r="AK32" i="27"/>
  <c r="AK31" i="27"/>
  <c r="AK30" i="27"/>
  <c r="AK29" i="27"/>
  <c r="AK28" i="27"/>
  <c r="AK27" i="27"/>
  <c r="AK26" i="27"/>
  <c r="AK25" i="27"/>
  <c r="AK24" i="27"/>
  <c r="AK23" i="27"/>
  <c r="AK22" i="27"/>
  <c r="AK21" i="27"/>
  <c r="AK20" i="27"/>
  <c r="AK19" i="27"/>
  <c r="AK18" i="27"/>
  <c r="AK17" i="27"/>
  <c r="AK16" i="27"/>
  <c r="AK15" i="27"/>
  <c r="AH39" i="27"/>
  <c r="AH38" i="27"/>
  <c r="AH37" i="27"/>
  <c r="AH36" i="27"/>
  <c r="AH35" i="27"/>
  <c r="AH34" i="27"/>
  <c r="AH33" i="27"/>
  <c r="AH32" i="27"/>
  <c r="AH31" i="27"/>
  <c r="AH30" i="27"/>
  <c r="AH29" i="27"/>
  <c r="AH28" i="27"/>
  <c r="AH27" i="27"/>
  <c r="AH26" i="27"/>
  <c r="AH25" i="27"/>
  <c r="AH24" i="27"/>
  <c r="AH23" i="27"/>
  <c r="AH22" i="27"/>
  <c r="AH21" i="27"/>
  <c r="AH20" i="27"/>
  <c r="AH19" i="27"/>
  <c r="AH18" i="27"/>
  <c r="AH17" i="27"/>
  <c r="AH16" i="27"/>
  <c r="AH15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X39" i="27"/>
  <c r="X38" i="27"/>
  <c r="X37" i="27"/>
  <c r="X36" i="27"/>
  <c r="X35" i="27"/>
  <c r="X34" i="27"/>
  <c r="X33" i="27"/>
  <c r="X32" i="27"/>
  <c r="X31" i="27"/>
  <c r="X30" i="27"/>
  <c r="X29" i="27"/>
  <c r="X28" i="27"/>
  <c r="X27" i="27"/>
  <c r="X26" i="27"/>
  <c r="X25" i="27"/>
  <c r="X24" i="27"/>
  <c r="X23" i="27"/>
  <c r="X22" i="27"/>
  <c r="X21" i="27"/>
  <c r="X20" i="27"/>
  <c r="X19" i="27"/>
  <c r="X18" i="27"/>
  <c r="X16" i="27"/>
  <c r="X15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E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15" i="27"/>
  <c r="D40" i="27"/>
  <c r="F40" i="29" l="1"/>
  <c r="AK40" i="28"/>
  <c r="X40" i="28"/>
  <c r="T40" i="28"/>
  <c r="AA40" i="26"/>
  <c r="M40" i="26"/>
  <c r="AH40" i="26"/>
  <c r="F40" i="26"/>
  <c r="AK40" i="26"/>
  <c r="X40" i="25"/>
  <c r="AA40" i="25"/>
  <c r="M40" i="25"/>
  <c r="AH40" i="25"/>
  <c r="F40" i="25"/>
  <c r="T40" i="24"/>
  <c r="AK40" i="24"/>
  <c r="X40" i="24"/>
  <c r="AA40" i="24"/>
  <c r="M40" i="23"/>
  <c r="AH40" i="23"/>
  <c r="F40" i="23"/>
  <c r="T40" i="23"/>
  <c r="AK40" i="23"/>
  <c r="X40" i="23"/>
  <c r="AA40" i="22"/>
  <c r="M40" i="22"/>
  <c r="AH40" i="22"/>
  <c r="F40" i="22"/>
  <c r="T40" i="22"/>
  <c r="AK40" i="22"/>
  <c r="X40" i="21"/>
  <c r="AA40" i="21"/>
  <c r="M40" i="21"/>
  <c r="AH40" i="21"/>
  <c r="F40" i="21"/>
  <c r="T40" i="20"/>
  <c r="AK40" i="20"/>
  <c r="X40" i="20"/>
  <c r="AA40" i="20"/>
  <c r="M40" i="19"/>
  <c r="AH40" i="19"/>
  <c r="F40" i="19"/>
  <c r="T40" i="19"/>
  <c r="AK40" i="19"/>
  <c r="X40" i="19"/>
  <c r="T40" i="29"/>
  <c r="AK40" i="29"/>
  <c r="X40" i="29"/>
  <c r="AA40" i="28"/>
  <c r="AH40" i="28"/>
  <c r="M40" i="28"/>
  <c r="F40" i="28"/>
  <c r="AK40" i="17"/>
  <c r="AH40" i="17"/>
  <c r="AA40" i="17"/>
  <c r="X40" i="17"/>
  <c r="T40" i="17"/>
  <c r="M40" i="17"/>
  <c r="F40" i="17"/>
  <c r="D41" i="26"/>
  <c r="D41" i="25"/>
  <c r="D41" i="24"/>
  <c r="D41" i="23"/>
  <c r="D41" i="22"/>
  <c r="D41" i="21"/>
  <c r="D41" i="20"/>
  <c r="D41" i="19"/>
  <c r="D41" i="17"/>
  <c r="D41" i="29"/>
  <c r="D41" i="28"/>
  <c r="D41" i="27"/>
  <c r="I3" i="4" l="1"/>
  <c r="I4" i="4"/>
  <c r="I5" i="4"/>
  <c r="I6" i="4"/>
  <c r="I7" i="4"/>
  <c r="I8" i="4"/>
  <c r="I9" i="4"/>
  <c r="I10" i="4"/>
  <c r="I11" i="4"/>
  <c r="I12" i="4"/>
  <c r="I13" i="4"/>
  <c r="I2" i="4"/>
  <c r="A2" i="18" l="1"/>
  <c r="AL15" i="17"/>
  <c r="AL16" i="17"/>
  <c r="AL17" i="17"/>
  <c r="AL18" i="17"/>
  <c r="AL19" i="17"/>
  <c r="AL20" i="17"/>
  <c r="AL21" i="17"/>
  <c r="AL22" i="17"/>
  <c r="AL23" i="17"/>
  <c r="AL24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O39" i="17"/>
  <c r="AP39" i="17" s="1"/>
  <c r="AO33" i="17"/>
  <c r="AP33" i="17" s="1"/>
  <c r="AO34" i="17"/>
  <c r="AP34" i="17" s="1"/>
  <c r="AO35" i="17"/>
  <c r="AP35" i="17" s="1"/>
  <c r="AO36" i="17"/>
  <c r="AP36" i="17" s="1"/>
  <c r="AO37" i="17"/>
  <c r="AP37" i="17" s="1"/>
  <c r="AO38" i="17"/>
  <c r="AP38" i="17" s="1"/>
  <c r="AO26" i="26" l="1"/>
  <c r="AP26" i="26" s="1"/>
  <c r="AO24" i="25"/>
  <c r="AP24" i="25" s="1"/>
  <c r="AO30" i="21"/>
  <c r="AP30" i="21" s="1"/>
  <c r="AO21" i="28"/>
  <c r="AP21" i="28" s="1"/>
  <c r="AO32" i="26"/>
  <c r="AP32" i="26" s="1"/>
  <c r="AO26" i="24"/>
  <c r="AP26" i="24" s="1"/>
  <c r="AO28" i="22"/>
  <c r="AP28" i="22" s="1"/>
  <c r="AO23" i="29"/>
  <c r="AP23" i="29" s="1"/>
  <c r="AO24" i="24"/>
  <c r="AP24" i="24" s="1"/>
  <c r="AO30" i="20"/>
  <c r="AP30" i="20" s="1"/>
  <c r="AO30" i="28"/>
  <c r="AP30" i="28" s="1"/>
  <c r="AO25" i="26"/>
  <c r="AP25" i="26" s="1"/>
  <c r="AO31" i="25"/>
  <c r="AP31" i="25" s="1"/>
  <c r="AO25" i="24"/>
  <c r="AP25" i="24" s="1"/>
  <c r="AO21" i="20"/>
  <c r="AP21" i="20" s="1"/>
  <c r="AO21" i="17"/>
  <c r="AP21" i="17" s="1"/>
  <c r="AO25" i="17"/>
  <c r="AP25" i="17" s="1"/>
  <c r="AO32" i="17"/>
  <c r="AP32" i="17" s="1"/>
  <c r="AO27" i="17"/>
  <c r="AP27" i="17" s="1"/>
  <c r="AO26" i="17"/>
  <c r="AP26" i="17" s="1"/>
  <c r="AO18" i="17"/>
  <c r="AP18" i="17" s="1"/>
  <c r="AO22" i="17"/>
  <c r="AP22" i="17" s="1"/>
  <c r="AO16" i="17"/>
  <c r="AP16" i="17" s="1"/>
  <c r="AO19" i="17"/>
  <c r="AP19" i="17" s="1"/>
  <c r="AO20" i="17"/>
  <c r="AP20" i="17" s="1"/>
  <c r="AO23" i="17"/>
  <c r="AP23" i="17" s="1"/>
  <c r="AO17" i="17"/>
  <c r="AP17" i="17" s="1"/>
  <c r="AO31" i="17"/>
  <c r="AP31" i="17" s="1"/>
  <c r="AO30" i="17"/>
  <c r="AP30" i="17" s="1"/>
  <c r="AO29" i="17"/>
  <c r="AP29" i="17" s="1"/>
  <c r="AO28" i="17"/>
  <c r="AP28" i="17" s="1"/>
  <c r="AO24" i="17"/>
  <c r="AP24" i="17" s="1"/>
  <c r="Y41" i="29"/>
  <c r="AL39" i="29"/>
  <c r="AM39" i="29" s="1"/>
  <c r="AN39" i="29" s="1"/>
  <c r="AL38" i="29"/>
  <c r="AM38" i="29" s="1"/>
  <c r="AN38" i="29" s="1"/>
  <c r="AN37" i="29"/>
  <c r="AL37" i="29"/>
  <c r="AM37" i="29" s="1"/>
  <c r="AL36" i="29"/>
  <c r="AM36" i="29" s="1"/>
  <c r="AN36" i="29" s="1"/>
  <c r="AL35" i="29"/>
  <c r="AM35" i="29" s="1"/>
  <c r="AN35" i="29" s="1"/>
  <c r="AL34" i="29"/>
  <c r="AM34" i="29" s="1"/>
  <c r="AN34" i="29" s="1"/>
  <c r="AL33" i="29"/>
  <c r="AM33" i="29" s="1"/>
  <c r="AN33" i="29" s="1"/>
  <c r="AL32" i="29"/>
  <c r="AM32" i="29" s="1"/>
  <c r="AN32" i="29" s="1"/>
  <c r="AO32" i="29"/>
  <c r="AP32" i="29" s="1"/>
  <c r="AL31" i="29"/>
  <c r="AM31" i="29" s="1"/>
  <c r="AN31" i="29" s="1"/>
  <c r="AO31" i="29"/>
  <c r="AP31" i="29" s="1"/>
  <c r="AL30" i="29"/>
  <c r="AM30" i="29" s="1"/>
  <c r="AN30" i="29" s="1"/>
  <c r="AO30" i="29"/>
  <c r="AP30" i="29" s="1"/>
  <c r="AL29" i="29"/>
  <c r="AM29" i="29" s="1"/>
  <c r="AN29" i="29" s="1"/>
  <c r="AO29" i="29"/>
  <c r="AP29" i="29" s="1"/>
  <c r="AL28" i="29"/>
  <c r="AM28" i="29" s="1"/>
  <c r="AN28" i="29" s="1"/>
  <c r="AO28" i="29"/>
  <c r="AP28" i="29" s="1"/>
  <c r="AL27" i="29"/>
  <c r="AM27" i="29" s="1"/>
  <c r="AN27" i="29" s="1"/>
  <c r="AO27" i="29"/>
  <c r="AP27" i="29" s="1"/>
  <c r="AL26" i="29"/>
  <c r="AM26" i="29" s="1"/>
  <c r="AN26" i="29" s="1"/>
  <c r="AO26" i="29"/>
  <c r="AP26" i="29" s="1"/>
  <c r="AL25" i="29"/>
  <c r="AO25" i="29"/>
  <c r="AP25" i="29" s="1"/>
  <c r="AM25" i="29"/>
  <c r="AN25" i="29" s="1"/>
  <c r="AL24" i="29"/>
  <c r="AM24" i="29" s="1"/>
  <c r="AN24" i="29" s="1"/>
  <c r="AO24" i="29"/>
  <c r="AP24" i="29" s="1"/>
  <c r="AL23" i="29"/>
  <c r="AM23" i="29" s="1"/>
  <c r="AN23" i="29" s="1"/>
  <c r="AL22" i="29"/>
  <c r="AM22" i="29" s="1"/>
  <c r="AN22" i="29" s="1"/>
  <c r="AO22" i="29"/>
  <c r="AP22" i="29" s="1"/>
  <c r="AL21" i="29"/>
  <c r="AM21" i="29" s="1"/>
  <c r="AN21" i="29" s="1"/>
  <c r="AO21" i="29"/>
  <c r="AP21" i="29" s="1"/>
  <c r="AL20" i="29"/>
  <c r="AM20" i="29" s="1"/>
  <c r="AN20" i="29" s="1"/>
  <c r="AO20" i="29"/>
  <c r="AP20" i="29" s="1"/>
  <c r="AL19" i="29"/>
  <c r="AM19" i="29" s="1"/>
  <c r="AN19" i="29" s="1"/>
  <c r="AO19" i="29"/>
  <c r="AP19" i="29" s="1"/>
  <c r="AL18" i="29"/>
  <c r="AM18" i="29" s="1"/>
  <c r="AN18" i="29" s="1"/>
  <c r="AO18" i="29"/>
  <c r="AP18" i="29" s="1"/>
  <c r="AL17" i="29"/>
  <c r="AM17" i="29" s="1"/>
  <c r="AN17" i="29" s="1"/>
  <c r="AO17" i="29"/>
  <c r="AP17" i="29" s="1"/>
  <c r="AL16" i="29"/>
  <c r="AM16" i="29" s="1"/>
  <c r="AN16" i="29" s="1"/>
  <c r="AO16" i="29"/>
  <c r="AP16" i="29" s="1"/>
  <c r="AL15" i="29"/>
  <c r="B8" i="29"/>
  <c r="B4" i="29"/>
  <c r="B2" i="29"/>
  <c r="AL39" i="28"/>
  <c r="AM39" i="28" s="1"/>
  <c r="AN39" i="28" s="1"/>
  <c r="AO39" i="28"/>
  <c r="AP39" i="28" s="1"/>
  <c r="AL38" i="28"/>
  <c r="AM38" i="28" s="1"/>
  <c r="AN38" i="28" s="1"/>
  <c r="AO38" i="28"/>
  <c r="AP38" i="28" s="1"/>
  <c r="AM37" i="28"/>
  <c r="AN37" i="28" s="1"/>
  <c r="AL37" i="28"/>
  <c r="AL36" i="28"/>
  <c r="AM36" i="28" s="1"/>
  <c r="AN36" i="28" s="1"/>
  <c r="AL35" i="28"/>
  <c r="AM35" i="28" s="1"/>
  <c r="AN35" i="28" s="1"/>
  <c r="AO35" i="28"/>
  <c r="AP35" i="28" s="1"/>
  <c r="AL34" i="28"/>
  <c r="AM34" i="28" s="1"/>
  <c r="AN34" i="28" s="1"/>
  <c r="AL33" i="28"/>
  <c r="AM33" i="28" s="1"/>
  <c r="AN33" i="28" s="1"/>
  <c r="AL32" i="28"/>
  <c r="AM32" i="28" s="1"/>
  <c r="AN32" i="28" s="1"/>
  <c r="AO32" i="28"/>
  <c r="AP32" i="28" s="1"/>
  <c r="AL31" i="28"/>
  <c r="AM31" i="28" s="1"/>
  <c r="AN31" i="28" s="1"/>
  <c r="AO31" i="28"/>
  <c r="AP31" i="28" s="1"/>
  <c r="AL30" i="28"/>
  <c r="AM30" i="28" s="1"/>
  <c r="AN30" i="28" s="1"/>
  <c r="AL29" i="28"/>
  <c r="AM29" i="28" s="1"/>
  <c r="AN29" i="28" s="1"/>
  <c r="AO29" i="28"/>
  <c r="AP29" i="28" s="1"/>
  <c r="AL28" i="28"/>
  <c r="AM28" i="28" s="1"/>
  <c r="AN28" i="28" s="1"/>
  <c r="AO28" i="28"/>
  <c r="AP28" i="28" s="1"/>
  <c r="AL27" i="28"/>
  <c r="AM27" i="28" s="1"/>
  <c r="AN27" i="28" s="1"/>
  <c r="AO27" i="28"/>
  <c r="AP27" i="28" s="1"/>
  <c r="AL26" i="28"/>
  <c r="AM26" i="28" s="1"/>
  <c r="AN26" i="28" s="1"/>
  <c r="AO26" i="28"/>
  <c r="AP26" i="28" s="1"/>
  <c r="AL25" i="28"/>
  <c r="AO25" i="28"/>
  <c r="AP25" i="28" s="1"/>
  <c r="AM25" i="28"/>
  <c r="AN25" i="28" s="1"/>
  <c r="AL24" i="28"/>
  <c r="AM24" i="28" s="1"/>
  <c r="AN24" i="28" s="1"/>
  <c r="AO24" i="28"/>
  <c r="AP24" i="28" s="1"/>
  <c r="AL23" i="28"/>
  <c r="AO23" i="28"/>
  <c r="AP23" i="28" s="1"/>
  <c r="AM23" i="28"/>
  <c r="AN23" i="28" s="1"/>
  <c r="AL22" i="28"/>
  <c r="AM22" i="28" s="1"/>
  <c r="AN22" i="28" s="1"/>
  <c r="AO22" i="28"/>
  <c r="AP22" i="28" s="1"/>
  <c r="AL21" i="28"/>
  <c r="AM21" i="28" s="1"/>
  <c r="AN21" i="28" s="1"/>
  <c r="AL20" i="28"/>
  <c r="AM20" i="28" s="1"/>
  <c r="AN20" i="28" s="1"/>
  <c r="AO20" i="28"/>
  <c r="AP20" i="28" s="1"/>
  <c r="AL19" i="28"/>
  <c r="AM19" i="28" s="1"/>
  <c r="AN19" i="28" s="1"/>
  <c r="AO19" i="28"/>
  <c r="AP19" i="28" s="1"/>
  <c r="AL18" i="28"/>
  <c r="AM18" i="28" s="1"/>
  <c r="AN18" i="28" s="1"/>
  <c r="AO18" i="28"/>
  <c r="AP18" i="28" s="1"/>
  <c r="AL17" i="28"/>
  <c r="AM17" i="28" s="1"/>
  <c r="AN17" i="28" s="1"/>
  <c r="AO17" i="28"/>
  <c r="AP17" i="28" s="1"/>
  <c r="AL16" i="28"/>
  <c r="AO16" i="28"/>
  <c r="AP16" i="28" s="1"/>
  <c r="AL15" i="28"/>
  <c r="AO15" i="28"/>
  <c r="AP15" i="28" s="1"/>
  <c r="B8" i="28"/>
  <c r="B4" i="28"/>
  <c r="B2" i="28"/>
  <c r="D29" i="18"/>
  <c r="AL39" i="27"/>
  <c r="AM39" i="27" s="1"/>
  <c r="AN39" i="27" s="1"/>
  <c r="AL38" i="27"/>
  <c r="AM38" i="27" s="1"/>
  <c r="AN38" i="27" s="1"/>
  <c r="AL37" i="27"/>
  <c r="AM37" i="27" s="1"/>
  <c r="AN37" i="27" s="1"/>
  <c r="AL36" i="27"/>
  <c r="AM36" i="27" s="1"/>
  <c r="AN36" i="27" s="1"/>
  <c r="AL35" i="27"/>
  <c r="AM35" i="27" s="1"/>
  <c r="AN35" i="27" s="1"/>
  <c r="AL34" i="27"/>
  <c r="AM34" i="27" s="1"/>
  <c r="AN34" i="27" s="1"/>
  <c r="AL33" i="27"/>
  <c r="AM33" i="27" s="1"/>
  <c r="AN33" i="27" s="1"/>
  <c r="F40" i="27"/>
  <c r="AL32" i="27"/>
  <c r="AM32" i="27" s="1"/>
  <c r="AN32" i="27" s="1"/>
  <c r="AO32" i="27"/>
  <c r="AP32" i="27" s="1"/>
  <c r="AL31" i="27"/>
  <c r="AO31" i="27"/>
  <c r="AP31" i="27" s="1"/>
  <c r="AM31" i="27"/>
  <c r="AN31" i="27" s="1"/>
  <c r="AL30" i="27"/>
  <c r="AM30" i="27" s="1"/>
  <c r="AN30" i="27" s="1"/>
  <c r="AO30" i="27"/>
  <c r="AP30" i="27" s="1"/>
  <c r="AL29" i="27"/>
  <c r="AM29" i="27" s="1"/>
  <c r="AN29" i="27" s="1"/>
  <c r="AO29" i="27"/>
  <c r="AP29" i="27" s="1"/>
  <c r="AL28" i="27"/>
  <c r="AM28" i="27" s="1"/>
  <c r="AN28" i="27" s="1"/>
  <c r="AO28" i="27"/>
  <c r="AP28" i="27" s="1"/>
  <c r="AL27" i="27"/>
  <c r="AM27" i="27" s="1"/>
  <c r="AN27" i="27" s="1"/>
  <c r="AO27" i="27"/>
  <c r="AP27" i="27" s="1"/>
  <c r="AL26" i="27"/>
  <c r="AM26" i="27" s="1"/>
  <c r="AN26" i="27" s="1"/>
  <c r="AO26" i="27"/>
  <c r="AP26" i="27" s="1"/>
  <c r="AL25" i="27"/>
  <c r="AM25" i="27" s="1"/>
  <c r="AN25" i="27" s="1"/>
  <c r="AO25" i="27"/>
  <c r="AP25" i="27" s="1"/>
  <c r="AL24" i="27"/>
  <c r="AM24" i="27" s="1"/>
  <c r="AN24" i="27" s="1"/>
  <c r="AO24" i="27"/>
  <c r="AP24" i="27" s="1"/>
  <c r="AL23" i="27"/>
  <c r="AM23" i="27" s="1"/>
  <c r="AN23" i="27" s="1"/>
  <c r="AO23" i="27"/>
  <c r="AP23" i="27" s="1"/>
  <c r="AL22" i="27"/>
  <c r="AM22" i="27" s="1"/>
  <c r="AN22" i="27" s="1"/>
  <c r="AO22" i="27"/>
  <c r="AP22" i="27" s="1"/>
  <c r="AL21" i="27"/>
  <c r="AM21" i="27" s="1"/>
  <c r="AN21" i="27" s="1"/>
  <c r="AO21" i="27"/>
  <c r="AP21" i="27" s="1"/>
  <c r="AL20" i="27"/>
  <c r="AM20" i="27" s="1"/>
  <c r="AN20" i="27" s="1"/>
  <c r="AO20" i="27"/>
  <c r="AP20" i="27" s="1"/>
  <c r="AL19" i="27"/>
  <c r="AM19" i="27" s="1"/>
  <c r="AN19" i="27" s="1"/>
  <c r="AO19" i="27"/>
  <c r="AP19" i="27" s="1"/>
  <c r="AL18" i="27"/>
  <c r="AM18" i="27" s="1"/>
  <c r="AN18" i="27" s="1"/>
  <c r="AO18" i="27"/>
  <c r="AP18" i="27" s="1"/>
  <c r="AL17" i="27"/>
  <c r="AO17" i="27"/>
  <c r="AP17" i="27" s="1"/>
  <c r="AL16" i="27"/>
  <c r="AO16" i="27"/>
  <c r="AP16" i="27" s="1"/>
  <c r="AL15" i="27"/>
  <c r="B8" i="27"/>
  <c r="B4" i="27"/>
  <c r="B2" i="27"/>
  <c r="Y41" i="26"/>
  <c r="AM39" i="26"/>
  <c r="AN39" i="26" s="1"/>
  <c r="AL39" i="26"/>
  <c r="AL38" i="26"/>
  <c r="AM38" i="26" s="1"/>
  <c r="AN38" i="26" s="1"/>
  <c r="AL37" i="26"/>
  <c r="AM37" i="26" s="1"/>
  <c r="AN37" i="26" s="1"/>
  <c r="AO37" i="26"/>
  <c r="AP37" i="26" s="1"/>
  <c r="AL36" i="26"/>
  <c r="AM36" i="26" s="1"/>
  <c r="AN36" i="26" s="1"/>
  <c r="AO36" i="26"/>
  <c r="AP36" i="26" s="1"/>
  <c r="AM35" i="26"/>
  <c r="AN35" i="26" s="1"/>
  <c r="AL35" i="26"/>
  <c r="AL34" i="26"/>
  <c r="AM34" i="26" s="1"/>
  <c r="AN34" i="26" s="1"/>
  <c r="AL33" i="26"/>
  <c r="AM33" i="26" s="1"/>
  <c r="AN33" i="26" s="1"/>
  <c r="AL32" i="26"/>
  <c r="AM32" i="26" s="1"/>
  <c r="AN32" i="26" s="1"/>
  <c r="AL31" i="26"/>
  <c r="AO31" i="26"/>
  <c r="AP31" i="26" s="1"/>
  <c r="AM31" i="26"/>
  <c r="AN31" i="26" s="1"/>
  <c r="AL30" i="26"/>
  <c r="AM30" i="26" s="1"/>
  <c r="AN30" i="26" s="1"/>
  <c r="AO30" i="26"/>
  <c r="AP30" i="26" s="1"/>
  <c r="AL29" i="26"/>
  <c r="AM29" i="26" s="1"/>
  <c r="AN29" i="26" s="1"/>
  <c r="AO29" i="26"/>
  <c r="AP29" i="26" s="1"/>
  <c r="AL28" i="26"/>
  <c r="AM28" i="26" s="1"/>
  <c r="AN28" i="26" s="1"/>
  <c r="AO28" i="26"/>
  <c r="AP28" i="26" s="1"/>
  <c r="AL27" i="26"/>
  <c r="AM27" i="26" s="1"/>
  <c r="AN27" i="26" s="1"/>
  <c r="AO27" i="26"/>
  <c r="AP27" i="26" s="1"/>
  <c r="AL26" i="26"/>
  <c r="AM26" i="26" s="1"/>
  <c r="AN26" i="26" s="1"/>
  <c r="AL25" i="26"/>
  <c r="AM25" i="26" s="1"/>
  <c r="AN25" i="26" s="1"/>
  <c r="AL24" i="26"/>
  <c r="AM24" i="26" s="1"/>
  <c r="AN24" i="26" s="1"/>
  <c r="AO24" i="26"/>
  <c r="AP24" i="26" s="1"/>
  <c r="AL23" i="26"/>
  <c r="AM23" i="26" s="1"/>
  <c r="AN23" i="26" s="1"/>
  <c r="AO23" i="26"/>
  <c r="AP23" i="26" s="1"/>
  <c r="AL22" i="26"/>
  <c r="AM22" i="26" s="1"/>
  <c r="AN22" i="26" s="1"/>
  <c r="AO22" i="26"/>
  <c r="AP22" i="26" s="1"/>
  <c r="AL21" i="26"/>
  <c r="AM21" i="26" s="1"/>
  <c r="AN21" i="26" s="1"/>
  <c r="AO21" i="26"/>
  <c r="AP21" i="26" s="1"/>
  <c r="AL20" i="26"/>
  <c r="AM20" i="26" s="1"/>
  <c r="AN20" i="26" s="1"/>
  <c r="AO20" i="26"/>
  <c r="AP20" i="26" s="1"/>
  <c r="AL19" i="26"/>
  <c r="AM19" i="26" s="1"/>
  <c r="AN19" i="26" s="1"/>
  <c r="AO19" i="26"/>
  <c r="AP19" i="26" s="1"/>
  <c r="AL18" i="26"/>
  <c r="AM18" i="26" s="1"/>
  <c r="AN18" i="26" s="1"/>
  <c r="AO18" i="26"/>
  <c r="AP18" i="26" s="1"/>
  <c r="AL17" i="26"/>
  <c r="AM17" i="26" s="1"/>
  <c r="AN17" i="26" s="1"/>
  <c r="AO17" i="26"/>
  <c r="AP17" i="26" s="1"/>
  <c r="AL16" i="26"/>
  <c r="AM16" i="26" s="1"/>
  <c r="AN16" i="26" s="1"/>
  <c r="AO16" i="26"/>
  <c r="AP16" i="26" s="1"/>
  <c r="AL15" i="26"/>
  <c r="B8" i="26"/>
  <c r="B4" i="26"/>
  <c r="B2" i="26"/>
  <c r="Y41" i="25"/>
  <c r="AL39" i="25"/>
  <c r="AM39" i="25" s="1"/>
  <c r="AN39" i="25" s="1"/>
  <c r="AL38" i="25"/>
  <c r="AM38" i="25" s="1"/>
  <c r="AN38" i="25" s="1"/>
  <c r="AL37" i="25"/>
  <c r="AM37" i="25" s="1"/>
  <c r="AN37" i="25" s="1"/>
  <c r="AL36" i="25"/>
  <c r="AM36" i="25" s="1"/>
  <c r="AN36" i="25" s="1"/>
  <c r="AL35" i="25"/>
  <c r="AM35" i="25" s="1"/>
  <c r="AN35" i="25" s="1"/>
  <c r="AL34" i="25"/>
  <c r="AM34" i="25" s="1"/>
  <c r="AN34" i="25" s="1"/>
  <c r="AL33" i="25"/>
  <c r="AM33" i="25" s="1"/>
  <c r="AN33" i="25" s="1"/>
  <c r="AL32" i="25"/>
  <c r="AM32" i="25" s="1"/>
  <c r="AN32" i="25" s="1"/>
  <c r="AO32" i="25"/>
  <c r="AP32" i="25" s="1"/>
  <c r="AL31" i="25"/>
  <c r="AM31" i="25" s="1"/>
  <c r="AN31" i="25" s="1"/>
  <c r="AL30" i="25"/>
  <c r="AM30" i="25" s="1"/>
  <c r="AN30" i="25" s="1"/>
  <c r="AO30" i="25"/>
  <c r="AP30" i="25" s="1"/>
  <c r="AL29" i="25"/>
  <c r="AM29" i="25" s="1"/>
  <c r="AN29" i="25" s="1"/>
  <c r="AO29" i="25"/>
  <c r="AP29" i="25" s="1"/>
  <c r="AL28" i="25"/>
  <c r="AM28" i="25" s="1"/>
  <c r="AN28" i="25" s="1"/>
  <c r="AO28" i="25"/>
  <c r="AP28" i="25" s="1"/>
  <c r="AL27" i="25"/>
  <c r="AM27" i="25" s="1"/>
  <c r="AN27" i="25" s="1"/>
  <c r="AO27" i="25"/>
  <c r="AP27" i="25" s="1"/>
  <c r="AL26" i="25"/>
  <c r="AM26" i="25" s="1"/>
  <c r="AN26" i="25" s="1"/>
  <c r="AO26" i="25"/>
  <c r="AP26" i="25" s="1"/>
  <c r="AL25" i="25"/>
  <c r="AO25" i="25"/>
  <c r="AP25" i="25" s="1"/>
  <c r="AM25" i="25"/>
  <c r="AN25" i="25" s="1"/>
  <c r="AL24" i="25"/>
  <c r="AM24" i="25" s="1"/>
  <c r="AN24" i="25" s="1"/>
  <c r="AL23" i="25"/>
  <c r="AO23" i="25"/>
  <c r="AP23" i="25" s="1"/>
  <c r="AM23" i="25"/>
  <c r="AN23" i="25" s="1"/>
  <c r="AL22" i="25"/>
  <c r="AM22" i="25" s="1"/>
  <c r="AN22" i="25" s="1"/>
  <c r="AO22" i="25"/>
  <c r="AP22" i="25" s="1"/>
  <c r="AL21" i="25"/>
  <c r="AM21" i="25" s="1"/>
  <c r="AN21" i="25" s="1"/>
  <c r="AO21" i="25"/>
  <c r="AP21" i="25" s="1"/>
  <c r="AL20" i="25"/>
  <c r="AM20" i="25" s="1"/>
  <c r="AN20" i="25" s="1"/>
  <c r="AO20" i="25"/>
  <c r="AP20" i="25" s="1"/>
  <c r="AL19" i="25"/>
  <c r="AM19" i="25" s="1"/>
  <c r="AN19" i="25" s="1"/>
  <c r="AO19" i="25"/>
  <c r="AP19" i="25" s="1"/>
  <c r="AL18" i="25"/>
  <c r="AM18" i="25" s="1"/>
  <c r="AN18" i="25" s="1"/>
  <c r="AO18" i="25"/>
  <c r="AP18" i="25" s="1"/>
  <c r="AL17" i="25"/>
  <c r="AM17" i="25" s="1"/>
  <c r="AN17" i="25" s="1"/>
  <c r="AO17" i="25"/>
  <c r="AP17" i="25" s="1"/>
  <c r="AL16" i="25"/>
  <c r="AM16" i="25" s="1"/>
  <c r="AN16" i="25" s="1"/>
  <c r="AO16" i="25"/>
  <c r="AP16" i="25" s="1"/>
  <c r="AL15" i="25"/>
  <c r="B8" i="25"/>
  <c r="B4" i="25"/>
  <c r="B2" i="25"/>
  <c r="AL39" i="24"/>
  <c r="AM39" i="24" s="1"/>
  <c r="AN39" i="24" s="1"/>
  <c r="AO39" i="24"/>
  <c r="AP39" i="24" s="1"/>
  <c r="AL38" i="24"/>
  <c r="AM38" i="24" s="1"/>
  <c r="AN38" i="24" s="1"/>
  <c r="AO38" i="24"/>
  <c r="AP38" i="24" s="1"/>
  <c r="AL37" i="24"/>
  <c r="AM37" i="24" s="1"/>
  <c r="AN37" i="24" s="1"/>
  <c r="AL36" i="24"/>
  <c r="AM36" i="24" s="1"/>
  <c r="AN36" i="24" s="1"/>
  <c r="AL35" i="24"/>
  <c r="AM35" i="24" s="1"/>
  <c r="AN35" i="24" s="1"/>
  <c r="AO35" i="24"/>
  <c r="AP35" i="24" s="1"/>
  <c r="AL34" i="24"/>
  <c r="AM34" i="24" s="1"/>
  <c r="AN34" i="24" s="1"/>
  <c r="AL33" i="24"/>
  <c r="AM33" i="24" s="1"/>
  <c r="AN33" i="24" s="1"/>
  <c r="AL32" i="24"/>
  <c r="AM32" i="24" s="1"/>
  <c r="AN32" i="24" s="1"/>
  <c r="AO32" i="24"/>
  <c r="AP32" i="24" s="1"/>
  <c r="AL31" i="24"/>
  <c r="AM31" i="24" s="1"/>
  <c r="AN31" i="24" s="1"/>
  <c r="AO31" i="24"/>
  <c r="AP31" i="24" s="1"/>
  <c r="AL30" i="24"/>
  <c r="AM30" i="24" s="1"/>
  <c r="AN30" i="24" s="1"/>
  <c r="AO30" i="24"/>
  <c r="AP30" i="24" s="1"/>
  <c r="AL29" i="24"/>
  <c r="AM29" i="24" s="1"/>
  <c r="AN29" i="24" s="1"/>
  <c r="AO29" i="24"/>
  <c r="AP29" i="24" s="1"/>
  <c r="AL28" i="24"/>
  <c r="AM28" i="24" s="1"/>
  <c r="AN28" i="24" s="1"/>
  <c r="AO28" i="24"/>
  <c r="AP28" i="24" s="1"/>
  <c r="AL27" i="24"/>
  <c r="AM27" i="24" s="1"/>
  <c r="AN27" i="24" s="1"/>
  <c r="AO27" i="24"/>
  <c r="AP27" i="24" s="1"/>
  <c r="AL26" i="24"/>
  <c r="AM26" i="24" s="1"/>
  <c r="AN26" i="24" s="1"/>
  <c r="AL25" i="24"/>
  <c r="AM25" i="24" s="1"/>
  <c r="AN25" i="24" s="1"/>
  <c r="AL24" i="24"/>
  <c r="AM24" i="24" s="1"/>
  <c r="AN24" i="24" s="1"/>
  <c r="AL23" i="24"/>
  <c r="AM23" i="24" s="1"/>
  <c r="AN23" i="24" s="1"/>
  <c r="AO23" i="24"/>
  <c r="AP23" i="24" s="1"/>
  <c r="AL22" i="24"/>
  <c r="AM22" i="24" s="1"/>
  <c r="AN22" i="24" s="1"/>
  <c r="AO22" i="24"/>
  <c r="AP22" i="24" s="1"/>
  <c r="AL21" i="24"/>
  <c r="AM21" i="24" s="1"/>
  <c r="AN21" i="24" s="1"/>
  <c r="AO21" i="24"/>
  <c r="AP21" i="24" s="1"/>
  <c r="AL20" i="24"/>
  <c r="AM20" i="24" s="1"/>
  <c r="AN20" i="24" s="1"/>
  <c r="AO20" i="24"/>
  <c r="AP20" i="24" s="1"/>
  <c r="AL19" i="24"/>
  <c r="AM19" i="24" s="1"/>
  <c r="AN19" i="24" s="1"/>
  <c r="AO19" i="24"/>
  <c r="AP19" i="24" s="1"/>
  <c r="AL18" i="24"/>
  <c r="AM18" i="24" s="1"/>
  <c r="AN18" i="24" s="1"/>
  <c r="AO18" i="24"/>
  <c r="AP18" i="24" s="1"/>
  <c r="AL17" i="24"/>
  <c r="AM17" i="24" s="1"/>
  <c r="AN17" i="24" s="1"/>
  <c r="AO17" i="24"/>
  <c r="AP17" i="24" s="1"/>
  <c r="AL16" i="24"/>
  <c r="AM16" i="24" s="1"/>
  <c r="AN16" i="24" s="1"/>
  <c r="AO16" i="24"/>
  <c r="AP16" i="24" s="1"/>
  <c r="AL15" i="24"/>
  <c r="B8" i="24"/>
  <c r="B4" i="24"/>
  <c r="B2" i="24"/>
  <c r="Y41" i="23"/>
  <c r="AL39" i="23"/>
  <c r="AM39" i="23" s="1"/>
  <c r="AN39" i="23" s="1"/>
  <c r="AL38" i="23"/>
  <c r="AM38" i="23" s="1"/>
  <c r="AN38" i="23" s="1"/>
  <c r="AL37" i="23"/>
  <c r="AM37" i="23" s="1"/>
  <c r="AN37" i="23" s="1"/>
  <c r="AL36" i="23"/>
  <c r="AM36" i="23" s="1"/>
  <c r="AN36" i="23" s="1"/>
  <c r="AL35" i="23"/>
  <c r="AM35" i="23" s="1"/>
  <c r="AN35" i="23" s="1"/>
  <c r="AL34" i="23"/>
  <c r="AM34" i="23" s="1"/>
  <c r="AN34" i="23" s="1"/>
  <c r="AL33" i="23"/>
  <c r="AM33" i="23" s="1"/>
  <c r="AN33" i="23" s="1"/>
  <c r="AL32" i="23"/>
  <c r="AM32" i="23" s="1"/>
  <c r="AN32" i="23" s="1"/>
  <c r="AO32" i="23"/>
  <c r="AP32" i="23" s="1"/>
  <c r="AL31" i="23"/>
  <c r="AM31" i="23" s="1"/>
  <c r="AN31" i="23" s="1"/>
  <c r="AO31" i="23"/>
  <c r="AP31" i="23" s="1"/>
  <c r="AL30" i="23"/>
  <c r="AM30" i="23" s="1"/>
  <c r="AN30" i="23" s="1"/>
  <c r="AO30" i="23"/>
  <c r="AP30" i="23" s="1"/>
  <c r="AL29" i="23"/>
  <c r="AM29" i="23" s="1"/>
  <c r="AN29" i="23" s="1"/>
  <c r="AO29" i="23"/>
  <c r="AP29" i="23" s="1"/>
  <c r="AL28" i="23"/>
  <c r="AM28" i="23" s="1"/>
  <c r="AN28" i="23" s="1"/>
  <c r="AO28" i="23"/>
  <c r="AP28" i="23" s="1"/>
  <c r="AL27" i="23"/>
  <c r="AM27" i="23" s="1"/>
  <c r="AN27" i="23" s="1"/>
  <c r="AO27" i="23"/>
  <c r="AP27" i="23" s="1"/>
  <c r="AL26" i="23"/>
  <c r="AM26" i="23" s="1"/>
  <c r="AN26" i="23" s="1"/>
  <c r="AO26" i="23"/>
  <c r="AP26" i="23" s="1"/>
  <c r="AL25" i="23"/>
  <c r="AM25" i="23" s="1"/>
  <c r="AN25" i="23" s="1"/>
  <c r="AO25" i="23"/>
  <c r="AP25" i="23" s="1"/>
  <c r="AL24" i="23"/>
  <c r="AM24" i="23" s="1"/>
  <c r="AN24" i="23" s="1"/>
  <c r="AO24" i="23"/>
  <c r="AP24" i="23" s="1"/>
  <c r="AL23" i="23"/>
  <c r="AM23" i="23" s="1"/>
  <c r="AN23" i="23" s="1"/>
  <c r="AO23" i="23"/>
  <c r="AP23" i="23" s="1"/>
  <c r="AL22" i="23"/>
  <c r="AM22" i="23" s="1"/>
  <c r="AN22" i="23" s="1"/>
  <c r="AO22" i="23"/>
  <c r="AP22" i="23" s="1"/>
  <c r="AL21" i="23"/>
  <c r="AM21" i="23" s="1"/>
  <c r="AN21" i="23" s="1"/>
  <c r="AO21" i="23"/>
  <c r="AP21" i="23" s="1"/>
  <c r="AL20" i="23"/>
  <c r="AM20" i="23" s="1"/>
  <c r="AN20" i="23" s="1"/>
  <c r="AO20" i="23"/>
  <c r="AP20" i="23" s="1"/>
  <c r="AL19" i="23"/>
  <c r="AM19" i="23" s="1"/>
  <c r="AN19" i="23" s="1"/>
  <c r="AO19" i="23"/>
  <c r="AP19" i="23" s="1"/>
  <c r="AL18" i="23"/>
  <c r="AM18" i="23" s="1"/>
  <c r="AN18" i="23" s="1"/>
  <c r="AO18" i="23"/>
  <c r="AP18" i="23" s="1"/>
  <c r="AL17" i="23"/>
  <c r="AM17" i="23" s="1"/>
  <c r="AN17" i="23" s="1"/>
  <c r="AO17" i="23"/>
  <c r="AP17" i="23" s="1"/>
  <c r="AL16" i="23"/>
  <c r="AM16" i="23" s="1"/>
  <c r="AN16" i="23" s="1"/>
  <c r="AO16" i="23"/>
  <c r="AP16" i="23" s="1"/>
  <c r="AL15" i="23"/>
  <c r="B8" i="23"/>
  <c r="B4" i="23"/>
  <c r="B2" i="23"/>
  <c r="Y41" i="22"/>
  <c r="AL39" i="22"/>
  <c r="AM39" i="22" s="1"/>
  <c r="AN39" i="22" s="1"/>
  <c r="AL38" i="22"/>
  <c r="AM38" i="22" s="1"/>
  <c r="AN38" i="22" s="1"/>
  <c r="AM37" i="22"/>
  <c r="AN37" i="22" s="1"/>
  <c r="AL37" i="22"/>
  <c r="AO37" i="22"/>
  <c r="AP37" i="22" s="1"/>
  <c r="AL36" i="22"/>
  <c r="AM36" i="22" s="1"/>
  <c r="AN36" i="22" s="1"/>
  <c r="AO36" i="22"/>
  <c r="AP36" i="22" s="1"/>
  <c r="AL35" i="22"/>
  <c r="AM35" i="22" s="1"/>
  <c r="AN35" i="22" s="1"/>
  <c r="AL34" i="22"/>
  <c r="AM34" i="22" s="1"/>
  <c r="AN34" i="22" s="1"/>
  <c r="AM33" i="22"/>
  <c r="AN33" i="22" s="1"/>
  <c r="AL33" i="22"/>
  <c r="AO33" i="22"/>
  <c r="AP33" i="22" s="1"/>
  <c r="AL32" i="22"/>
  <c r="AM32" i="22" s="1"/>
  <c r="AN32" i="22" s="1"/>
  <c r="AO32" i="22"/>
  <c r="AP32" i="22" s="1"/>
  <c r="AL31" i="22"/>
  <c r="AM31" i="22" s="1"/>
  <c r="AN31" i="22" s="1"/>
  <c r="AO31" i="22"/>
  <c r="AP31" i="22" s="1"/>
  <c r="AL30" i="22"/>
  <c r="AM30" i="22" s="1"/>
  <c r="AN30" i="22" s="1"/>
  <c r="AO30" i="22"/>
  <c r="AP30" i="22" s="1"/>
  <c r="AL29" i="22"/>
  <c r="AM29" i="22" s="1"/>
  <c r="AN29" i="22" s="1"/>
  <c r="AO29" i="22"/>
  <c r="AP29" i="22" s="1"/>
  <c r="AL28" i="22"/>
  <c r="AM28" i="22" s="1"/>
  <c r="AN28" i="22" s="1"/>
  <c r="AL27" i="22"/>
  <c r="AM27" i="22" s="1"/>
  <c r="AN27" i="22" s="1"/>
  <c r="AO27" i="22"/>
  <c r="AP27" i="22" s="1"/>
  <c r="AL26" i="22"/>
  <c r="AM26" i="22" s="1"/>
  <c r="AN26" i="22" s="1"/>
  <c r="AO26" i="22"/>
  <c r="AP26" i="22" s="1"/>
  <c r="AL25" i="22"/>
  <c r="AM25" i="22" s="1"/>
  <c r="AN25" i="22" s="1"/>
  <c r="AO25" i="22"/>
  <c r="AP25" i="22" s="1"/>
  <c r="AL24" i="22"/>
  <c r="AM24" i="22" s="1"/>
  <c r="AN24" i="22" s="1"/>
  <c r="AO24" i="22"/>
  <c r="AP24" i="22" s="1"/>
  <c r="AL23" i="22"/>
  <c r="AM23" i="22" s="1"/>
  <c r="AN23" i="22" s="1"/>
  <c r="AO23" i="22"/>
  <c r="AP23" i="22" s="1"/>
  <c r="AL22" i="22"/>
  <c r="AM22" i="22" s="1"/>
  <c r="AN22" i="22" s="1"/>
  <c r="AO22" i="22"/>
  <c r="AP22" i="22" s="1"/>
  <c r="AL21" i="22"/>
  <c r="AM21" i="22" s="1"/>
  <c r="AN21" i="22" s="1"/>
  <c r="AO21" i="22"/>
  <c r="AP21" i="22" s="1"/>
  <c r="AL20" i="22"/>
  <c r="AM20" i="22" s="1"/>
  <c r="AN20" i="22" s="1"/>
  <c r="AO20" i="22"/>
  <c r="AP20" i="22" s="1"/>
  <c r="AL19" i="22"/>
  <c r="AM19" i="22" s="1"/>
  <c r="AN19" i="22" s="1"/>
  <c r="AO19" i="22"/>
  <c r="AP19" i="22" s="1"/>
  <c r="AL18" i="22"/>
  <c r="AM18" i="22" s="1"/>
  <c r="AN18" i="22" s="1"/>
  <c r="AO18" i="22"/>
  <c r="AP18" i="22" s="1"/>
  <c r="AL17" i="22"/>
  <c r="AM17" i="22" s="1"/>
  <c r="AN17" i="22" s="1"/>
  <c r="AO17" i="22"/>
  <c r="AP17" i="22" s="1"/>
  <c r="AL16" i="22"/>
  <c r="AM16" i="22" s="1"/>
  <c r="AN16" i="22" s="1"/>
  <c r="AO16" i="22"/>
  <c r="AP16" i="22" s="1"/>
  <c r="AL15" i="22"/>
  <c r="AO15" i="22"/>
  <c r="AP15" i="22" s="1"/>
  <c r="B8" i="22"/>
  <c r="B4" i="22"/>
  <c r="B2" i="22"/>
  <c r="H28" i="18"/>
  <c r="H15" i="18"/>
  <c r="AL39" i="21"/>
  <c r="AM39" i="21" s="1"/>
  <c r="AN39" i="21" s="1"/>
  <c r="AL38" i="21"/>
  <c r="AM38" i="21" s="1"/>
  <c r="AN38" i="21" s="1"/>
  <c r="AL37" i="21"/>
  <c r="AM37" i="21" s="1"/>
  <c r="AN37" i="21" s="1"/>
  <c r="AL36" i="21"/>
  <c r="AM36" i="21" s="1"/>
  <c r="AN36" i="21" s="1"/>
  <c r="AL35" i="21"/>
  <c r="AM35" i="21" s="1"/>
  <c r="AN35" i="21" s="1"/>
  <c r="AL34" i="21"/>
  <c r="AM34" i="21" s="1"/>
  <c r="AN34" i="21" s="1"/>
  <c r="AL33" i="21"/>
  <c r="AM33" i="21" s="1"/>
  <c r="AN33" i="21" s="1"/>
  <c r="AL32" i="21"/>
  <c r="AM32" i="21" s="1"/>
  <c r="AN32" i="21" s="1"/>
  <c r="AO32" i="21"/>
  <c r="AP32" i="21" s="1"/>
  <c r="AL31" i="21"/>
  <c r="AM31" i="21" s="1"/>
  <c r="AN31" i="21" s="1"/>
  <c r="AO31" i="21"/>
  <c r="AP31" i="21" s="1"/>
  <c r="AL30" i="21"/>
  <c r="AM30" i="21" s="1"/>
  <c r="AN30" i="21" s="1"/>
  <c r="AL29" i="21"/>
  <c r="AM29" i="21" s="1"/>
  <c r="AN29" i="21" s="1"/>
  <c r="AO29" i="21"/>
  <c r="AP29" i="21" s="1"/>
  <c r="AL28" i="21"/>
  <c r="AM28" i="21" s="1"/>
  <c r="AN28" i="21" s="1"/>
  <c r="AO28" i="21"/>
  <c r="AP28" i="21" s="1"/>
  <c r="AL27" i="21"/>
  <c r="AM27" i="21" s="1"/>
  <c r="AN27" i="21" s="1"/>
  <c r="AO27" i="21"/>
  <c r="AP27" i="21" s="1"/>
  <c r="AL26" i="21"/>
  <c r="AM26" i="21" s="1"/>
  <c r="AN26" i="21" s="1"/>
  <c r="AO26" i="21"/>
  <c r="AP26" i="21" s="1"/>
  <c r="AL25" i="21"/>
  <c r="AO25" i="21"/>
  <c r="AP25" i="21" s="1"/>
  <c r="AM25" i="21"/>
  <c r="AN25" i="21" s="1"/>
  <c r="AL24" i="21"/>
  <c r="AM24" i="21" s="1"/>
  <c r="AN24" i="21" s="1"/>
  <c r="AO24" i="21"/>
  <c r="AP24" i="21" s="1"/>
  <c r="AL23" i="21"/>
  <c r="AM23" i="21" s="1"/>
  <c r="AN23" i="21" s="1"/>
  <c r="AO23" i="21"/>
  <c r="AP23" i="21" s="1"/>
  <c r="AL22" i="21"/>
  <c r="AM22" i="21" s="1"/>
  <c r="AN22" i="21" s="1"/>
  <c r="AO22" i="21"/>
  <c r="AP22" i="21" s="1"/>
  <c r="AL21" i="21"/>
  <c r="AM21" i="21" s="1"/>
  <c r="AN21" i="21" s="1"/>
  <c r="AO21" i="21"/>
  <c r="AP21" i="21" s="1"/>
  <c r="AL20" i="21"/>
  <c r="AM20" i="21" s="1"/>
  <c r="AN20" i="21" s="1"/>
  <c r="AO20" i="21"/>
  <c r="AP20" i="21" s="1"/>
  <c r="AL19" i="21"/>
  <c r="AO19" i="21"/>
  <c r="AP19" i="21" s="1"/>
  <c r="AM19" i="21"/>
  <c r="AN19" i="21" s="1"/>
  <c r="AL18" i="21"/>
  <c r="AM18" i="21" s="1"/>
  <c r="AN18" i="21" s="1"/>
  <c r="AO18" i="21"/>
  <c r="AP18" i="21" s="1"/>
  <c r="AL17" i="21"/>
  <c r="AM17" i="21" s="1"/>
  <c r="AN17" i="21" s="1"/>
  <c r="AO17" i="21"/>
  <c r="AP17" i="21" s="1"/>
  <c r="AL16" i="21"/>
  <c r="AM16" i="21" s="1"/>
  <c r="AN16" i="21" s="1"/>
  <c r="AO16" i="21"/>
  <c r="AP16" i="21" s="1"/>
  <c r="AL15" i="21"/>
  <c r="AO15" i="21"/>
  <c r="AP15" i="21" s="1"/>
  <c r="B8" i="21"/>
  <c r="B4" i="21"/>
  <c r="B2" i="21"/>
  <c r="Y41" i="20"/>
  <c r="AL39" i="20"/>
  <c r="AM39" i="20" s="1"/>
  <c r="AN39" i="20" s="1"/>
  <c r="AO39" i="20"/>
  <c r="AP39" i="20" s="1"/>
  <c r="AL38" i="20"/>
  <c r="AM38" i="20" s="1"/>
  <c r="AN38" i="20" s="1"/>
  <c r="AO38" i="20"/>
  <c r="AP38" i="20" s="1"/>
  <c r="AL37" i="20"/>
  <c r="AM37" i="20" s="1"/>
  <c r="AN37" i="20" s="1"/>
  <c r="AL36" i="20"/>
  <c r="AM36" i="20" s="1"/>
  <c r="AN36" i="20" s="1"/>
  <c r="AL35" i="20"/>
  <c r="AM35" i="20" s="1"/>
  <c r="AN35" i="20" s="1"/>
  <c r="AO35" i="20"/>
  <c r="AP35" i="20" s="1"/>
  <c r="AL34" i="20"/>
  <c r="AM34" i="20" s="1"/>
  <c r="AN34" i="20" s="1"/>
  <c r="AO34" i="20"/>
  <c r="AP34" i="20" s="1"/>
  <c r="AL33" i="20"/>
  <c r="AM33" i="20" s="1"/>
  <c r="AN33" i="20" s="1"/>
  <c r="AL32" i="20"/>
  <c r="AM32" i="20" s="1"/>
  <c r="AN32" i="20" s="1"/>
  <c r="AO32" i="20"/>
  <c r="AP32" i="20" s="1"/>
  <c r="AL31" i="20"/>
  <c r="AO31" i="20"/>
  <c r="AP31" i="20" s="1"/>
  <c r="AM31" i="20"/>
  <c r="AN31" i="20" s="1"/>
  <c r="AL30" i="20"/>
  <c r="AM30" i="20" s="1"/>
  <c r="AN30" i="20" s="1"/>
  <c r="AL29" i="20"/>
  <c r="AM29" i="20" s="1"/>
  <c r="AN29" i="20" s="1"/>
  <c r="AO29" i="20"/>
  <c r="AP29" i="20" s="1"/>
  <c r="AL28" i="20"/>
  <c r="AM28" i="20" s="1"/>
  <c r="AN28" i="20" s="1"/>
  <c r="AO28" i="20"/>
  <c r="AP28" i="20" s="1"/>
  <c r="AL27" i="20"/>
  <c r="AM27" i="20" s="1"/>
  <c r="AN27" i="20" s="1"/>
  <c r="AO27" i="20"/>
  <c r="AP27" i="20" s="1"/>
  <c r="AL26" i="20"/>
  <c r="AM26" i="20" s="1"/>
  <c r="AN26" i="20" s="1"/>
  <c r="AO26" i="20"/>
  <c r="AP26" i="20" s="1"/>
  <c r="AL25" i="20"/>
  <c r="AO25" i="20"/>
  <c r="AP25" i="20" s="1"/>
  <c r="AM25" i="20"/>
  <c r="AN25" i="20" s="1"/>
  <c r="AL24" i="20"/>
  <c r="AM24" i="20" s="1"/>
  <c r="AN24" i="20" s="1"/>
  <c r="AO24" i="20"/>
  <c r="AP24" i="20" s="1"/>
  <c r="AL23" i="20"/>
  <c r="AM23" i="20" s="1"/>
  <c r="AN23" i="20" s="1"/>
  <c r="AO23" i="20"/>
  <c r="AP23" i="20" s="1"/>
  <c r="AL22" i="20"/>
  <c r="AM22" i="20" s="1"/>
  <c r="AN22" i="20" s="1"/>
  <c r="AO22" i="20"/>
  <c r="AP22" i="20" s="1"/>
  <c r="AL21" i="20"/>
  <c r="AM21" i="20" s="1"/>
  <c r="AN21" i="20" s="1"/>
  <c r="AL20" i="20"/>
  <c r="AM20" i="20" s="1"/>
  <c r="AN20" i="20" s="1"/>
  <c r="AO20" i="20"/>
  <c r="AP20" i="20" s="1"/>
  <c r="AL19" i="20"/>
  <c r="AM19" i="20" s="1"/>
  <c r="AN19" i="20" s="1"/>
  <c r="AO19" i="20"/>
  <c r="AP19" i="20" s="1"/>
  <c r="AL18" i="20"/>
  <c r="AM18" i="20" s="1"/>
  <c r="AN18" i="20" s="1"/>
  <c r="AO18" i="20"/>
  <c r="AP18" i="20" s="1"/>
  <c r="AL17" i="20"/>
  <c r="AM17" i="20" s="1"/>
  <c r="AN17" i="20" s="1"/>
  <c r="AO17" i="20"/>
  <c r="AP17" i="20" s="1"/>
  <c r="AL16" i="20"/>
  <c r="AO16" i="20"/>
  <c r="AP16" i="20" s="1"/>
  <c r="AL15" i="20"/>
  <c r="AO15" i="20"/>
  <c r="AP15" i="20" s="1"/>
  <c r="B8" i="20"/>
  <c r="B4" i="20"/>
  <c r="B2" i="20"/>
  <c r="Y41" i="19"/>
  <c r="AL39" i="19"/>
  <c r="AM39" i="19" s="1"/>
  <c r="AN39" i="19" s="1"/>
  <c r="AL38" i="19"/>
  <c r="AM38" i="19" s="1"/>
  <c r="AN38" i="19" s="1"/>
  <c r="AL37" i="19"/>
  <c r="AM37" i="19" s="1"/>
  <c r="AN37" i="19" s="1"/>
  <c r="AL36" i="19"/>
  <c r="AM36" i="19" s="1"/>
  <c r="AN36" i="19" s="1"/>
  <c r="AO36" i="19"/>
  <c r="AP36" i="19" s="1"/>
  <c r="AL35" i="19"/>
  <c r="AM35" i="19" s="1"/>
  <c r="AN35" i="19" s="1"/>
  <c r="AL34" i="19"/>
  <c r="AM34" i="19" s="1"/>
  <c r="AN34" i="19" s="1"/>
  <c r="AO34" i="19"/>
  <c r="AP34" i="19" s="1"/>
  <c r="AL33" i="19"/>
  <c r="AM33" i="19" s="1"/>
  <c r="AN33" i="19" s="1"/>
  <c r="AO33" i="19"/>
  <c r="AP33" i="19" s="1"/>
  <c r="AL32" i="19"/>
  <c r="AM32" i="19" s="1"/>
  <c r="AN32" i="19" s="1"/>
  <c r="AO32" i="19"/>
  <c r="AP32" i="19" s="1"/>
  <c r="AL31" i="19"/>
  <c r="AM31" i="19" s="1"/>
  <c r="AN31" i="19" s="1"/>
  <c r="AO31" i="19"/>
  <c r="AP31" i="19" s="1"/>
  <c r="AL30" i="19"/>
  <c r="AM30" i="19" s="1"/>
  <c r="AN30" i="19" s="1"/>
  <c r="AO30" i="19"/>
  <c r="AP30" i="19" s="1"/>
  <c r="AL29" i="19"/>
  <c r="AM29" i="19" s="1"/>
  <c r="AN29" i="19" s="1"/>
  <c r="AO29" i="19"/>
  <c r="AP29" i="19" s="1"/>
  <c r="AL28" i="19"/>
  <c r="AM28" i="19" s="1"/>
  <c r="AN28" i="19" s="1"/>
  <c r="AO28" i="19"/>
  <c r="AP28" i="19" s="1"/>
  <c r="AL27" i="19"/>
  <c r="AM27" i="19" s="1"/>
  <c r="AN27" i="19" s="1"/>
  <c r="AO27" i="19"/>
  <c r="AP27" i="19" s="1"/>
  <c r="AL26" i="19"/>
  <c r="AM26" i="19" s="1"/>
  <c r="AN26" i="19" s="1"/>
  <c r="AO26" i="19"/>
  <c r="AP26" i="19" s="1"/>
  <c r="AL25" i="19"/>
  <c r="AM25" i="19" s="1"/>
  <c r="AN25" i="19" s="1"/>
  <c r="AO25" i="19"/>
  <c r="AP25" i="19" s="1"/>
  <c r="AL24" i="19"/>
  <c r="AM24" i="19" s="1"/>
  <c r="AN24" i="19" s="1"/>
  <c r="AO24" i="19"/>
  <c r="AP24" i="19" s="1"/>
  <c r="AL23" i="19"/>
  <c r="AM23" i="19" s="1"/>
  <c r="AN23" i="19" s="1"/>
  <c r="AO23" i="19"/>
  <c r="AP23" i="19" s="1"/>
  <c r="AL22" i="19"/>
  <c r="AM22" i="19" s="1"/>
  <c r="AN22" i="19" s="1"/>
  <c r="AO22" i="19"/>
  <c r="AP22" i="19" s="1"/>
  <c r="AL21" i="19"/>
  <c r="AM21" i="19" s="1"/>
  <c r="AN21" i="19" s="1"/>
  <c r="AO21" i="19"/>
  <c r="AP21" i="19" s="1"/>
  <c r="AL20" i="19"/>
  <c r="AM20" i="19" s="1"/>
  <c r="AN20" i="19" s="1"/>
  <c r="AO20" i="19"/>
  <c r="AP20" i="19" s="1"/>
  <c r="AL19" i="19"/>
  <c r="AM19" i="19" s="1"/>
  <c r="AN19" i="19" s="1"/>
  <c r="AO19" i="19"/>
  <c r="AP19" i="19" s="1"/>
  <c r="AL18" i="19"/>
  <c r="AM18" i="19" s="1"/>
  <c r="AN18" i="19" s="1"/>
  <c r="AO18" i="19"/>
  <c r="AP18" i="19" s="1"/>
  <c r="AL17" i="19"/>
  <c r="AM17" i="19" s="1"/>
  <c r="AN17" i="19" s="1"/>
  <c r="AO17" i="19"/>
  <c r="AP17" i="19" s="1"/>
  <c r="AL16" i="19"/>
  <c r="AO16" i="19"/>
  <c r="AP16" i="19" s="1"/>
  <c r="AL15" i="19"/>
  <c r="AO15" i="19"/>
  <c r="AP15" i="19" s="1"/>
  <c r="B8" i="19"/>
  <c r="B4" i="19"/>
  <c r="B2" i="19"/>
  <c r="AM17" i="27" l="1"/>
  <c r="AN17" i="27" s="1"/>
  <c r="T40" i="27"/>
  <c r="D26" i="18" s="1"/>
  <c r="M40" i="27"/>
  <c r="D18" i="18" s="1"/>
  <c r="AH40" i="27"/>
  <c r="D43" i="18" s="1"/>
  <c r="AO34" i="21"/>
  <c r="AP34" i="21" s="1"/>
  <c r="AO35" i="21"/>
  <c r="AP35" i="21" s="1"/>
  <c r="AO38" i="21"/>
  <c r="AP38" i="21" s="1"/>
  <c r="AO39" i="21"/>
  <c r="AP39" i="21" s="1"/>
  <c r="AO33" i="23"/>
  <c r="AP33" i="23" s="1"/>
  <c r="AO34" i="23"/>
  <c r="AP34" i="23" s="1"/>
  <c r="AO35" i="23"/>
  <c r="AP35" i="23" s="1"/>
  <c r="AO36" i="23"/>
  <c r="AP36" i="23" s="1"/>
  <c r="AO33" i="26"/>
  <c r="AP33" i="26" s="1"/>
  <c r="AO35" i="19"/>
  <c r="AP35" i="19" s="1"/>
  <c r="AP40" i="19" s="1"/>
  <c r="AO38" i="19"/>
  <c r="AP38" i="19" s="1"/>
  <c r="AO39" i="19"/>
  <c r="AP39" i="19" s="1"/>
  <c r="AO33" i="20"/>
  <c r="AP33" i="20" s="1"/>
  <c r="AO36" i="20"/>
  <c r="AP36" i="20" s="1"/>
  <c r="AO37" i="20"/>
  <c r="AP37" i="20" s="1"/>
  <c r="AO34" i="22"/>
  <c r="AP34" i="22" s="1"/>
  <c r="AO35" i="22"/>
  <c r="AP35" i="22" s="1"/>
  <c r="AO38" i="22"/>
  <c r="AP38" i="22" s="1"/>
  <c r="AO39" i="22"/>
  <c r="AP39" i="22" s="1"/>
  <c r="J35" i="18"/>
  <c r="X40" i="27"/>
  <c r="D31" i="18" s="1"/>
  <c r="AO37" i="19"/>
  <c r="AP37" i="19" s="1"/>
  <c r="AO33" i="21"/>
  <c r="AP33" i="21" s="1"/>
  <c r="AO36" i="21"/>
  <c r="AP36" i="21" s="1"/>
  <c r="AO37" i="21"/>
  <c r="AP37" i="21" s="1"/>
  <c r="AO34" i="24"/>
  <c r="AP34" i="24" s="1"/>
  <c r="J10" i="18"/>
  <c r="AO34" i="28"/>
  <c r="AP34" i="28" s="1"/>
  <c r="AO37" i="23"/>
  <c r="AP37" i="23" s="1"/>
  <c r="AO38" i="23"/>
  <c r="AP38" i="23" s="1"/>
  <c r="AO39" i="23"/>
  <c r="AP39" i="23" s="1"/>
  <c r="AO34" i="25"/>
  <c r="AP34" i="25" s="1"/>
  <c r="AO35" i="25"/>
  <c r="AP35" i="25" s="1"/>
  <c r="AO38" i="25"/>
  <c r="AP38" i="25" s="1"/>
  <c r="AO39" i="25"/>
  <c r="AP39" i="25" s="1"/>
  <c r="AO33" i="27"/>
  <c r="AP33" i="27" s="1"/>
  <c r="AO36" i="27"/>
  <c r="AP36" i="27" s="1"/>
  <c r="AO37" i="27"/>
  <c r="AP37" i="27" s="1"/>
  <c r="AO34" i="29"/>
  <c r="AP34" i="29" s="1"/>
  <c r="AO35" i="29"/>
  <c r="AP35" i="29" s="1"/>
  <c r="AO38" i="29"/>
  <c r="AP38" i="29" s="1"/>
  <c r="AO39" i="29"/>
  <c r="AP39" i="29" s="1"/>
  <c r="AO33" i="24"/>
  <c r="AP33" i="24" s="1"/>
  <c r="AO36" i="24"/>
  <c r="AP36" i="24" s="1"/>
  <c r="AO37" i="24"/>
  <c r="AP37" i="24" s="1"/>
  <c r="J47" i="18"/>
  <c r="AO34" i="26"/>
  <c r="AP34" i="26" s="1"/>
  <c r="AO35" i="26"/>
  <c r="AP35" i="26" s="1"/>
  <c r="AO38" i="26"/>
  <c r="AP38" i="26" s="1"/>
  <c r="AO39" i="26"/>
  <c r="AP39" i="26" s="1"/>
  <c r="AO33" i="28"/>
  <c r="AP33" i="28" s="1"/>
  <c r="AO36" i="28"/>
  <c r="AP36" i="28" s="1"/>
  <c r="AO37" i="28"/>
  <c r="AP37" i="28" s="1"/>
  <c r="H22" i="18"/>
  <c r="J21" i="18"/>
  <c r="AO33" i="25"/>
  <c r="AP33" i="25" s="1"/>
  <c r="AO36" i="25"/>
  <c r="AP36" i="25" s="1"/>
  <c r="AO37" i="25"/>
  <c r="AP37" i="25" s="1"/>
  <c r="AO34" i="27"/>
  <c r="AP34" i="27" s="1"/>
  <c r="AO35" i="27"/>
  <c r="AP35" i="27" s="1"/>
  <c r="AO38" i="27"/>
  <c r="AP38" i="27" s="1"/>
  <c r="AO39" i="27"/>
  <c r="AP39" i="27" s="1"/>
  <c r="AO33" i="29"/>
  <c r="AP33" i="29" s="1"/>
  <c r="AO36" i="29"/>
  <c r="AP36" i="29" s="1"/>
  <c r="AO37" i="29"/>
  <c r="AP37" i="29" s="1"/>
  <c r="D16" i="18"/>
  <c r="D46" i="18"/>
  <c r="D12" i="18"/>
  <c r="D40" i="18"/>
  <c r="D17" i="18"/>
  <c r="D13" i="18"/>
  <c r="D39" i="18"/>
  <c r="D42" i="20"/>
  <c r="J7" i="4" s="1"/>
  <c r="AM15" i="23"/>
  <c r="AN15" i="23" s="1"/>
  <c r="H42" i="18"/>
  <c r="H41" i="18"/>
  <c r="H38" i="18"/>
  <c r="H37" i="18"/>
  <c r="H34" i="18"/>
  <c r="H35" i="18"/>
  <c r="H25" i="18"/>
  <c r="H21" i="18"/>
  <c r="J30" i="18"/>
  <c r="J20" i="18"/>
  <c r="J42" i="18"/>
  <c r="J41" i="18"/>
  <c r="J38" i="18"/>
  <c r="J37" i="18"/>
  <c r="J34" i="18"/>
  <c r="J33" i="18"/>
  <c r="J24" i="18"/>
  <c r="J15" i="18"/>
  <c r="J8" i="18"/>
  <c r="D45" i="18"/>
  <c r="AO15" i="29"/>
  <c r="AP15" i="29" s="1"/>
  <c r="D34" i="18"/>
  <c r="D28" i="18"/>
  <c r="D21" i="18"/>
  <c r="D25" i="18"/>
  <c r="D22" i="18"/>
  <c r="G41" i="29"/>
  <c r="G42" i="29" s="1"/>
  <c r="K4" i="4" s="1"/>
  <c r="AB41" i="29"/>
  <c r="AB42" i="29" s="1"/>
  <c r="O4" i="4" s="1"/>
  <c r="D37" i="18"/>
  <c r="D41" i="18"/>
  <c r="D38" i="18"/>
  <c r="D42" i="18"/>
  <c r="D30" i="18"/>
  <c r="D23" i="18"/>
  <c r="D20" i="18"/>
  <c r="D24" i="18"/>
  <c r="D14" i="18"/>
  <c r="D15" i="18"/>
  <c r="D8" i="18"/>
  <c r="D9" i="18"/>
  <c r="AO15" i="26"/>
  <c r="AP15" i="26" s="1"/>
  <c r="J31" i="18"/>
  <c r="J26" i="18"/>
  <c r="J25" i="18"/>
  <c r="J22" i="18"/>
  <c r="J16" i="18"/>
  <c r="J13" i="18"/>
  <c r="J17" i="18"/>
  <c r="J12" i="18"/>
  <c r="J9" i="18"/>
  <c r="D42" i="26"/>
  <c r="J13" i="4" s="1"/>
  <c r="Y42" i="26"/>
  <c r="N13" i="4" s="1"/>
  <c r="J45" i="18"/>
  <c r="J46" i="18"/>
  <c r="AO15" i="25"/>
  <c r="AP15" i="25" s="1"/>
  <c r="J43" i="18"/>
  <c r="J39" i="18"/>
  <c r="J40" i="18"/>
  <c r="J28" i="18"/>
  <c r="J29" i="18"/>
  <c r="J23" i="18"/>
  <c r="J18" i="18"/>
  <c r="J14" i="18"/>
  <c r="AB41" i="25"/>
  <c r="AB42" i="25" s="1"/>
  <c r="O12" i="4" s="1"/>
  <c r="G41" i="25"/>
  <c r="G42" i="25" s="1"/>
  <c r="K12" i="4" s="1"/>
  <c r="D42" i="25"/>
  <c r="J12" i="4" s="1"/>
  <c r="Y42" i="25"/>
  <c r="N12" i="4" s="1"/>
  <c r="AO15" i="24"/>
  <c r="AP15" i="24" s="1"/>
  <c r="Y41" i="24"/>
  <c r="Y42" i="24" s="1"/>
  <c r="N11" i="4" s="1"/>
  <c r="J6" i="18"/>
  <c r="H45" i="18"/>
  <c r="H46" i="18"/>
  <c r="AO15" i="23"/>
  <c r="AP15" i="23" s="1"/>
  <c r="H43" i="18"/>
  <c r="H39" i="18"/>
  <c r="H29" i="18"/>
  <c r="H30" i="18"/>
  <c r="H12" i="18"/>
  <c r="H16" i="18"/>
  <c r="H9" i="18"/>
  <c r="H8" i="18"/>
  <c r="H6" i="18"/>
  <c r="G12" i="18" s="1"/>
  <c r="H40" i="18"/>
  <c r="H33" i="18"/>
  <c r="H31" i="18"/>
  <c r="H23" i="18"/>
  <c r="H26" i="18"/>
  <c r="H20" i="18"/>
  <c r="H24" i="18"/>
  <c r="H13" i="18"/>
  <c r="H17" i="18"/>
  <c r="H18" i="18"/>
  <c r="H14" i="18"/>
  <c r="H10" i="18"/>
  <c r="AB41" i="20"/>
  <c r="AB42" i="20" s="1"/>
  <c r="O7" i="4" s="1"/>
  <c r="D33" i="18"/>
  <c r="D42" i="28"/>
  <c r="J3" i="4" s="1"/>
  <c r="D10" i="18"/>
  <c r="AK40" i="27"/>
  <c r="AM16" i="27"/>
  <c r="AN16" i="27" s="1"/>
  <c r="Y41" i="27"/>
  <c r="D6" i="18"/>
  <c r="AB41" i="27"/>
  <c r="AM16" i="28"/>
  <c r="AN16" i="28" s="1"/>
  <c r="Y41" i="28"/>
  <c r="Y41" i="21"/>
  <c r="Y42" i="21" s="1"/>
  <c r="N8" i="4" s="1"/>
  <c r="D42" i="29"/>
  <c r="J4" i="4" s="1"/>
  <c r="Y42" i="29"/>
  <c r="N4" i="4" s="1"/>
  <c r="AB41" i="28"/>
  <c r="AB42" i="28" s="1"/>
  <c r="O3" i="4" s="1"/>
  <c r="D42" i="27"/>
  <c r="J2" i="4" s="1"/>
  <c r="AB41" i="26"/>
  <c r="AB42" i="26" s="1"/>
  <c r="O13" i="4" s="1"/>
  <c r="AB41" i="24"/>
  <c r="AB42" i="24" s="1"/>
  <c r="O11" i="4" s="1"/>
  <c r="AM16" i="20"/>
  <c r="AN16" i="20" s="1"/>
  <c r="Y42" i="20"/>
  <c r="N7" i="4" s="1"/>
  <c r="AM16" i="19"/>
  <c r="AN16" i="19" s="1"/>
  <c r="AM15" i="19"/>
  <c r="AN15" i="19" s="1"/>
  <c r="N41" i="29"/>
  <c r="N42" i="29" s="1"/>
  <c r="L4" i="4" s="1"/>
  <c r="AI41" i="29"/>
  <c r="AI41" i="28"/>
  <c r="G41" i="28"/>
  <c r="G42" i="28" s="1"/>
  <c r="K3" i="4" s="1"/>
  <c r="N41" i="28"/>
  <c r="N42" i="28" s="1"/>
  <c r="L3" i="4" s="1"/>
  <c r="G41" i="27"/>
  <c r="AI41" i="27"/>
  <c r="N41" i="27"/>
  <c r="N42" i="27" s="1"/>
  <c r="L2" i="4" s="1"/>
  <c r="G41" i="26"/>
  <c r="G42" i="26" s="1"/>
  <c r="K13" i="4" s="1"/>
  <c r="AI41" i="26"/>
  <c r="AI42" i="26" s="1"/>
  <c r="P13" i="4" s="1"/>
  <c r="N41" i="26"/>
  <c r="N42" i="26" s="1"/>
  <c r="L13" i="4" s="1"/>
  <c r="N41" i="25"/>
  <c r="N42" i="25" s="1"/>
  <c r="L12" i="4" s="1"/>
  <c r="AI41" i="25"/>
  <c r="AI42" i="25" s="1"/>
  <c r="P12" i="4" s="1"/>
  <c r="AI41" i="24"/>
  <c r="AI42" i="24" s="1"/>
  <c r="P11" i="4" s="1"/>
  <c r="G41" i="24"/>
  <c r="G42" i="24" s="1"/>
  <c r="K11" i="4" s="1"/>
  <c r="N41" i="24"/>
  <c r="N42" i="24" s="1"/>
  <c r="L11" i="4" s="1"/>
  <c r="G41" i="23"/>
  <c r="G42" i="23" s="1"/>
  <c r="K10" i="4" s="1"/>
  <c r="AI41" i="23"/>
  <c r="AI42" i="23" s="1"/>
  <c r="P10" i="4" s="1"/>
  <c r="N41" i="23"/>
  <c r="N42" i="23" s="1"/>
  <c r="L10" i="4" s="1"/>
  <c r="AB41" i="23"/>
  <c r="AB42" i="23" s="1"/>
  <c r="O10" i="4" s="1"/>
  <c r="D42" i="23"/>
  <c r="J10" i="4" s="1"/>
  <c r="Y42" i="23"/>
  <c r="N10" i="4" s="1"/>
  <c r="U41" i="23"/>
  <c r="U42" i="23" s="1"/>
  <c r="M10" i="4" s="1"/>
  <c r="G41" i="22"/>
  <c r="G42" i="22" s="1"/>
  <c r="K9" i="4" s="1"/>
  <c r="N41" i="22"/>
  <c r="N42" i="22" s="1"/>
  <c r="L9" i="4" s="1"/>
  <c r="AI41" i="22"/>
  <c r="D42" i="22"/>
  <c r="J9" i="4" s="1"/>
  <c r="Y42" i="22"/>
  <c r="N9" i="4" s="1"/>
  <c r="AB41" i="22"/>
  <c r="AB42" i="22" s="1"/>
  <c r="O9" i="4" s="1"/>
  <c r="AI41" i="21"/>
  <c r="G41" i="21"/>
  <c r="G42" i="21" s="1"/>
  <c r="K8" i="4" s="1"/>
  <c r="N41" i="21"/>
  <c r="N42" i="21" s="1"/>
  <c r="L8" i="4" s="1"/>
  <c r="D42" i="21"/>
  <c r="J8" i="4" s="1"/>
  <c r="AB41" i="21"/>
  <c r="AB42" i="21" s="1"/>
  <c r="O8" i="4" s="1"/>
  <c r="AI41" i="20"/>
  <c r="G41" i="20"/>
  <c r="G42" i="20" s="1"/>
  <c r="K7" i="4" s="1"/>
  <c r="N41" i="20"/>
  <c r="N42" i="20" s="1"/>
  <c r="L7" i="4" s="1"/>
  <c r="N41" i="19"/>
  <c r="N42" i="19" s="1"/>
  <c r="L6" i="4" s="1"/>
  <c r="D42" i="19"/>
  <c r="J6" i="4" s="1"/>
  <c r="Y42" i="19"/>
  <c r="N6" i="4" s="1"/>
  <c r="AB41" i="19"/>
  <c r="AB42" i="19" s="1"/>
  <c r="O6" i="4" s="1"/>
  <c r="AI41" i="19"/>
  <c r="G41" i="19"/>
  <c r="G42" i="19" s="1"/>
  <c r="K6" i="4" s="1"/>
  <c r="U41" i="29"/>
  <c r="U42" i="29" s="1"/>
  <c r="M4" i="4" s="1"/>
  <c r="AM15" i="29"/>
  <c r="AN15" i="29" s="1"/>
  <c r="U41" i="28"/>
  <c r="U42" i="28" s="1"/>
  <c r="M3" i="4" s="1"/>
  <c r="AM15" i="28"/>
  <c r="AN15" i="28" s="1"/>
  <c r="U41" i="27"/>
  <c r="U41" i="26"/>
  <c r="U42" i="26" s="1"/>
  <c r="M13" i="4" s="1"/>
  <c r="AM15" i="26"/>
  <c r="AN15" i="26" s="1"/>
  <c r="U41" i="25"/>
  <c r="U42" i="25" s="1"/>
  <c r="M12" i="4" s="1"/>
  <c r="AM15" i="25"/>
  <c r="AN15" i="25" s="1"/>
  <c r="U41" i="24"/>
  <c r="U42" i="24" s="1"/>
  <c r="M11" i="4" s="1"/>
  <c r="AM15" i="24"/>
  <c r="AN15" i="24" s="1"/>
  <c r="U41" i="22"/>
  <c r="U42" i="22" s="1"/>
  <c r="M9" i="4" s="1"/>
  <c r="AM15" i="22"/>
  <c r="AN15" i="22" s="1"/>
  <c r="U41" i="21"/>
  <c r="U42" i="21" s="1"/>
  <c r="M8" i="4" s="1"/>
  <c r="AM15" i="21"/>
  <c r="AN15" i="21" s="1"/>
  <c r="U41" i="20"/>
  <c r="U42" i="20" s="1"/>
  <c r="M7" i="4" s="1"/>
  <c r="AM15" i="20"/>
  <c r="AN15" i="20" s="1"/>
  <c r="U41" i="19"/>
  <c r="U42" i="19" s="1"/>
  <c r="M6" i="4" s="1"/>
  <c r="AM16" i="17"/>
  <c r="AM17" i="17"/>
  <c r="AM18" i="17"/>
  <c r="AM19" i="17"/>
  <c r="AM20" i="17"/>
  <c r="AM21" i="17"/>
  <c r="AM22" i="17"/>
  <c r="AM23" i="17"/>
  <c r="AM24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F46" i="18"/>
  <c r="F45" i="18"/>
  <c r="F42" i="18"/>
  <c r="F41" i="18"/>
  <c r="F40" i="18"/>
  <c r="F39" i="18"/>
  <c r="F38" i="18"/>
  <c r="F37" i="18"/>
  <c r="F34" i="18"/>
  <c r="F33" i="18"/>
  <c r="F30" i="18"/>
  <c r="F29" i="18"/>
  <c r="F28" i="18"/>
  <c r="F25" i="18"/>
  <c r="F24" i="18"/>
  <c r="F23" i="18"/>
  <c r="F22" i="18"/>
  <c r="F21" i="18"/>
  <c r="F20" i="18"/>
  <c r="F17" i="18"/>
  <c r="F16" i="18"/>
  <c r="F15" i="18"/>
  <c r="F14" i="18"/>
  <c r="F13" i="18"/>
  <c r="F12" i="18"/>
  <c r="F9" i="18"/>
  <c r="F8" i="18"/>
  <c r="B6" i="4" l="1"/>
  <c r="D43" i="19"/>
  <c r="AP40" i="24"/>
  <c r="AP40" i="22"/>
  <c r="AP40" i="21"/>
  <c r="AP40" i="20"/>
  <c r="AP40" i="29"/>
  <c r="AP40" i="28"/>
  <c r="AB42" i="27"/>
  <c r="O2" i="4" s="1"/>
  <c r="AI42" i="29"/>
  <c r="P4" i="4" s="1"/>
  <c r="U42" i="27"/>
  <c r="M2" i="4" s="1"/>
  <c r="G42" i="27"/>
  <c r="K2" i="4" s="1"/>
  <c r="H47" i="18"/>
  <c r="G47" i="18" s="1"/>
  <c r="D42" i="24"/>
  <c r="J11" i="4" s="1"/>
  <c r="Y42" i="28"/>
  <c r="N3" i="4" s="1"/>
  <c r="AP40" i="23"/>
  <c r="D43" i="23" s="1"/>
  <c r="AP40" i="26"/>
  <c r="AP40" i="25"/>
  <c r="AM15" i="17"/>
  <c r="AN15" i="17" s="1"/>
  <c r="C9" i="18"/>
  <c r="G15" i="18"/>
  <c r="G17" i="18"/>
  <c r="G26" i="18"/>
  <c r="G16" i="18"/>
  <c r="G39" i="18"/>
  <c r="G45" i="18"/>
  <c r="G25" i="18"/>
  <c r="G10" i="18"/>
  <c r="G13" i="18"/>
  <c r="G35" i="18"/>
  <c r="G42" i="18"/>
  <c r="G21" i="18"/>
  <c r="G37" i="18"/>
  <c r="G30" i="18"/>
  <c r="G40" i="18"/>
  <c r="G28" i="18"/>
  <c r="G9" i="18"/>
  <c r="G29" i="18"/>
  <c r="G41" i="18"/>
  <c r="G22" i="18"/>
  <c r="G18" i="18"/>
  <c r="G20" i="18"/>
  <c r="G33" i="18"/>
  <c r="G46" i="18"/>
  <c r="D47" i="18"/>
  <c r="C47" i="18" s="1"/>
  <c r="C33" i="18"/>
  <c r="C42" i="18"/>
  <c r="C17" i="18"/>
  <c r="C37" i="18"/>
  <c r="C31" i="18"/>
  <c r="C22" i="18"/>
  <c r="C23" i="18"/>
  <c r="C25" i="18"/>
  <c r="C46" i="18"/>
  <c r="C16" i="18"/>
  <c r="C18" i="18"/>
  <c r="C13" i="18"/>
  <c r="C28" i="18"/>
  <c r="C45" i="18"/>
  <c r="C39" i="18"/>
  <c r="C40" i="18"/>
  <c r="C14" i="18"/>
  <c r="C20" i="18"/>
  <c r="C26" i="18"/>
  <c r="C41" i="18"/>
  <c r="C12" i="18"/>
  <c r="C43" i="18"/>
  <c r="C29" i="18"/>
  <c r="C15" i="18"/>
  <c r="C21" i="18"/>
  <c r="C38" i="18"/>
  <c r="C24" i="18"/>
  <c r="C30" i="18"/>
  <c r="C10" i="18"/>
  <c r="C8" i="18"/>
  <c r="C34" i="18"/>
  <c r="I43" i="18"/>
  <c r="I34" i="18"/>
  <c r="I25" i="18"/>
  <c r="I12" i="18"/>
  <c r="I26" i="18"/>
  <c r="I23" i="18"/>
  <c r="I30" i="18"/>
  <c r="I28" i="18"/>
  <c r="I45" i="18"/>
  <c r="I29" i="18"/>
  <c r="I8" i="18"/>
  <c r="I40" i="18"/>
  <c r="I33" i="18"/>
  <c r="I24" i="18"/>
  <c r="I37" i="18"/>
  <c r="I47" i="18"/>
  <c r="I39" i="18"/>
  <c r="I21" i="18"/>
  <c r="I42" i="18"/>
  <c r="I35" i="18"/>
  <c r="I20" i="18"/>
  <c r="I13" i="18"/>
  <c r="I18" i="18"/>
  <c r="I9" i="18"/>
  <c r="I10" i="18"/>
  <c r="I15" i="18"/>
  <c r="I22" i="18"/>
  <c r="I38" i="18"/>
  <c r="I17" i="18"/>
  <c r="I16" i="18"/>
  <c r="I41" i="18"/>
  <c r="I31" i="18"/>
  <c r="I14" i="18"/>
  <c r="I46" i="18"/>
  <c r="G23" i="18"/>
  <c r="G34" i="18"/>
  <c r="G43" i="18"/>
  <c r="G31" i="18"/>
  <c r="G8" i="18"/>
  <c r="G38" i="18"/>
  <c r="G14" i="18"/>
  <c r="G24" i="18"/>
  <c r="AO15" i="17"/>
  <c r="AP15" i="17" s="1"/>
  <c r="AP40" i="17" s="1"/>
  <c r="D43" i="17" s="1"/>
  <c r="AB41" i="17"/>
  <c r="F6" i="18"/>
  <c r="E21" i="18" s="1"/>
  <c r="AI42" i="27"/>
  <c r="P2" i="4" s="1"/>
  <c r="AI42" i="28"/>
  <c r="P3" i="4" s="1"/>
  <c r="AI42" i="20"/>
  <c r="P7" i="4" s="1"/>
  <c r="U41" i="17"/>
  <c r="Y41" i="17"/>
  <c r="N41" i="17"/>
  <c r="AI41" i="17"/>
  <c r="G41" i="17"/>
  <c r="AI42" i="22"/>
  <c r="P9" i="4" s="1"/>
  <c r="AI42" i="21"/>
  <c r="P8" i="4" s="1"/>
  <c r="AI42" i="19"/>
  <c r="P6" i="4" s="1"/>
  <c r="F47" i="18"/>
  <c r="F35" i="18"/>
  <c r="F43" i="18"/>
  <c r="F31" i="18"/>
  <c r="F26" i="18"/>
  <c r="F18" i="18"/>
  <c r="AL39" i="17"/>
  <c r="AN38" i="17"/>
  <c r="AN37" i="17"/>
  <c r="AN36" i="17"/>
  <c r="AN35" i="17"/>
  <c r="AN34" i="17"/>
  <c r="AN33" i="17"/>
  <c r="AN32" i="17"/>
  <c r="AN31" i="17"/>
  <c r="AN30" i="17"/>
  <c r="AN29" i="17"/>
  <c r="AN28" i="17"/>
  <c r="AN27" i="17"/>
  <c r="AN26" i="17"/>
  <c r="AN25" i="17"/>
  <c r="AN24" i="17"/>
  <c r="AN23" i="17"/>
  <c r="AN22" i="17"/>
  <c r="AN21" i="17"/>
  <c r="AN20" i="17"/>
  <c r="AN19" i="17"/>
  <c r="AN18" i="17"/>
  <c r="AN17" i="17"/>
  <c r="AN16" i="17"/>
  <c r="B8" i="17"/>
  <c r="B4" i="17"/>
  <c r="B2" i="17"/>
  <c r="B13" i="4" l="1"/>
  <c r="D43" i="26"/>
  <c r="B12" i="4"/>
  <c r="D43" i="25"/>
  <c r="B11" i="4"/>
  <c r="D43" i="24"/>
  <c r="B9" i="4"/>
  <c r="D43" i="22"/>
  <c r="B8" i="4"/>
  <c r="D43" i="21"/>
  <c r="B7" i="4"/>
  <c r="D43" i="20"/>
  <c r="B4" i="4"/>
  <c r="D43" i="29"/>
  <c r="B3" i="4"/>
  <c r="D43" i="28"/>
  <c r="J49" i="18"/>
  <c r="I49" i="18" s="1"/>
  <c r="H49" i="18"/>
  <c r="G49" i="18" s="1"/>
  <c r="B10" i="4"/>
  <c r="F49" i="18"/>
  <c r="E49" i="18" s="1"/>
  <c r="B5" i="4"/>
  <c r="E26" i="18"/>
  <c r="D42" i="17"/>
  <c r="J5" i="4" s="1"/>
  <c r="F10" i="18"/>
  <c r="E10" i="18" s="1"/>
  <c r="AB42" i="17"/>
  <c r="O5" i="4" s="1"/>
  <c r="E23" i="18"/>
  <c r="E25" i="18"/>
  <c r="G42" i="17"/>
  <c r="K5" i="4" s="1"/>
  <c r="E22" i="18"/>
  <c r="E31" i="18"/>
  <c r="E33" i="18"/>
  <c r="E15" i="18"/>
  <c r="E47" i="18"/>
  <c r="E12" i="18"/>
  <c r="E42" i="18"/>
  <c r="E34" i="18"/>
  <c r="E8" i="18"/>
  <c r="E45" i="18"/>
  <c r="E46" i="18"/>
  <c r="E28" i="18"/>
  <c r="E38" i="18"/>
  <c r="E29" i="18"/>
  <c r="E24" i="18"/>
  <c r="E16" i="18"/>
  <c r="E39" i="18"/>
  <c r="E9" i="18"/>
  <c r="E13" i="18"/>
  <c r="E14" i="18"/>
  <c r="E30" i="18"/>
  <c r="E43" i="18"/>
  <c r="E35" i="18"/>
  <c r="E37" i="18"/>
  <c r="E18" i="18"/>
  <c r="E17" i="18"/>
  <c r="E40" i="18"/>
  <c r="E41" i="18"/>
  <c r="E20" i="18"/>
  <c r="AI42" i="17"/>
  <c r="P5" i="4" s="1"/>
  <c r="AM39" i="17"/>
  <c r="AN39" i="17" s="1"/>
  <c r="N42" i="17"/>
  <c r="L5" i="4" s="1"/>
  <c r="Y42" i="17"/>
  <c r="N5" i="4" s="1"/>
  <c r="U42" i="17"/>
  <c r="M5" i="4" s="1"/>
  <c r="AA40" i="27" l="1"/>
  <c r="D35" i="18" s="1"/>
  <c r="C35" i="18" s="1"/>
  <c r="AO15" i="27"/>
  <c r="AP15" i="27" s="1"/>
  <c r="AP40" i="27" s="1"/>
  <c r="D43" i="27" s="1"/>
  <c r="AM15" i="27"/>
  <c r="AN15" i="27" s="1"/>
  <c r="B2" i="4" l="1"/>
  <c r="D49" i="18"/>
  <c r="C49" i="18" s="1"/>
  <c r="Y42" i="27"/>
  <c r="N2" i="4" l="1"/>
</calcChain>
</file>

<file path=xl/sharedStrings.xml><?xml version="1.0" encoding="utf-8"?>
<sst xmlns="http://schemas.openxmlformats.org/spreadsheetml/2006/main" count="808" uniqueCount="174">
  <si>
    <t>Patient information</t>
  </si>
  <si>
    <t>Vital signs</t>
  </si>
  <si>
    <t>Medication information</t>
  </si>
  <si>
    <t>Physician or practitioner generated information</t>
  </si>
  <si>
    <t>Nurse generated information</t>
  </si>
  <si>
    <t>Procedures and tests</t>
  </si>
  <si>
    <t>1. Name</t>
  </si>
  <si>
    <t>1. Pulse</t>
  </si>
  <si>
    <t>1. History and physical: Physical exam, history of current event, chronic conditions</t>
  </si>
  <si>
    <t>1. Tests and procedures done</t>
  </si>
  <si>
    <t>2. Address</t>
  </si>
  <si>
    <t>2. Respiratory rate</t>
  </si>
  <si>
    <t>2. Allergies</t>
  </si>
  <si>
    <t>3. Age</t>
  </si>
  <si>
    <t>3. Blood pressure</t>
  </si>
  <si>
    <t>2.Tests and procedure results sent</t>
  </si>
  <si>
    <t>2. Physician communication with receiving physician</t>
  </si>
  <si>
    <t>4. Gender</t>
  </si>
  <si>
    <t>4. Oxygen saturation</t>
  </si>
  <si>
    <t>3. Catheters</t>
  </si>
  <si>
    <t>5. Temperature</t>
  </si>
  <si>
    <t>4. Immobilizations</t>
  </si>
  <si>
    <t>5. Respiratory support</t>
  </si>
  <si>
    <t>6. Oral limitations</t>
  </si>
  <si>
    <t>Percent of each element compliance</t>
  </si>
  <si>
    <t xml:space="preserve">Emergency Department Transfer Communication (EDTC) Internal Tracking &amp; Reporting Tool </t>
  </si>
  <si>
    <t>Total number of ED transfers reviewed</t>
  </si>
  <si>
    <t>State:</t>
  </si>
  <si>
    <t>MBQIP - Emergency Department Transfer   Communication (EDTC)               Measures</t>
  </si>
  <si>
    <t>Hospital Name:</t>
  </si>
  <si>
    <t>Contact Name:</t>
  </si>
  <si>
    <t>Administrative (pre-transfer) communication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</si>
  <si>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</si>
  <si>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</si>
  <si>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</si>
  <si>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</si>
  <si>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</si>
  <si>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</si>
  <si>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</si>
  <si>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</si>
  <si>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</si>
  <si>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</si>
  <si>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</si>
  <si>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</si>
  <si>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</si>
  <si>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EDTC rate per chart reviewed</t>
  </si>
  <si>
    <t>MBQIP - Emergency Department Transfer Communication (EDTC) Measures</t>
  </si>
  <si>
    <t>EDTC-1</t>
  </si>
  <si>
    <t>EDTC-2</t>
  </si>
  <si>
    <t>EDTC-3</t>
  </si>
  <si>
    <t>EDTC-4</t>
  </si>
  <si>
    <t>EDTC-5</t>
  </si>
  <si>
    <t>EDTC-6</t>
  </si>
  <si>
    <t>EDTC-7</t>
  </si>
  <si>
    <t>Click the tab for the month that you started tracking the data</t>
  </si>
  <si>
    <t>To see monthly graph of progress, click on the "graphs" tab</t>
  </si>
  <si>
    <t>Measures</t>
  </si>
  <si>
    <t>Data Elements</t>
  </si>
  <si>
    <t xml:space="preserve">EDTC-1:
Administrative Communication </t>
  </si>
  <si>
    <t>Percentage of medical records that indicated the following occurred prior to patient departure from ED:</t>
  </si>
  <si>
    <t>2. Physician to Physician Communication</t>
  </si>
  <si>
    <t>EDTC - 2
Patient Information</t>
  </si>
  <si>
    <t>Percentage of medical records that indicated the communication of following patient information within 60 minutes of patient's departure from ED:</t>
  </si>
  <si>
    <t>1. Patient Name</t>
  </si>
  <si>
    <t>2. Patient Address</t>
  </si>
  <si>
    <t>3. Patient Age</t>
  </si>
  <si>
    <t>4. Patient Gender</t>
  </si>
  <si>
    <t>5. Patient Contact Information</t>
  </si>
  <si>
    <t>6. Patient Insurance Information</t>
  </si>
  <si>
    <t xml:space="preserve">EDTC - 3
Vital Signs
</t>
  </si>
  <si>
    <t>Percentage of medical records that indicated the communication of following patient's vital signs information within 60 minutes of patient's departure from ED:</t>
  </si>
  <si>
    <t>2. Respiratory Rate</t>
  </si>
  <si>
    <t>3. Blood Pressure</t>
  </si>
  <si>
    <t>4. Oxygen Saturation</t>
  </si>
  <si>
    <t>6. Neurological Assessment</t>
  </si>
  <si>
    <t xml:space="preserve">EDTC - 4
Medication Information 
</t>
  </si>
  <si>
    <t>Percentage of medical records that indicated the communication of following patient's medication information within 60 minutes of patient's departure from ED:</t>
  </si>
  <si>
    <t>1. Medication Given in ED</t>
  </si>
  <si>
    <t>2. Allergies/Reactions</t>
  </si>
  <si>
    <t>3. Medication History</t>
  </si>
  <si>
    <t xml:space="preserve">EDTC - 5:
Physician or Practitioner Generated Information
</t>
  </si>
  <si>
    <t>Percentage of medical records that indicated the communication of following physician generated information within 60 minutes of patient's departure from ED:</t>
  </si>
  <si>
    <t>1. History and Physical</t>
  </si>
  <si>
    <t>2. Reason for Transfer/Plan of Care</t>
  </si>
  <si>
    <t xml:space="preserve">EDTC - 6
 Nurse Generated Information
</t>
  </si>
  <si>
    <t>Percentage of medical records that indicated the communication of following nurse generated information within 60 minutes of patient's departure from ED:</t>
  </si>
  <si>
    <t>1. Nursing Notes</t>
  </si>
  <si>
    <t>5. Respiratory Support</t>
  </si>
  <si>
    <t>6. Oral Restrictions</t>
  </si>
  <si>
    <t xml:space="preserve">EDTC - 7
Procedures and Tests
</t>
  </si>
  <si>
    <t>Percentage of medical records that indicated the communication of following procedures and tests information within 60 minutes of patient's departure from ED:</t>
  </si>
  <si>
    <t>1. Tests/Procedures Performed</t>
  </si>
  <si>
    <t>2. Tests/Procedures Results</t>
  </si>
  <si>
    <t>Percentage of medical records that indicated the communication of all necessary patient's data upon patient's departure from ED:</t>
  </si>
  <si>
    <t>All EDTC Measures</t>
  </si>
  <si>
    <t>1.Name</t>
  </si>
  <si>
    <t>2.Address</t>
  </si>
  <si>
    <t>3.Age</t>
  </si>
  <si>
    <t>4.Gender</t>
  </si>
  <si>
    <t>5. Significant others contact information</t>
  </si>
  <si>
    <t>6. Insurance</t>
  </si>
  <si>
    <t>1.Pulse</t>
  </si>
  <si>
    <t>2.Respiratory Rate</t>
  </si>
  <si>
    <t>3.Blood Pressure</t>
  </si>
  <si>
    <t>4.Oxygen Saturation</t>
  </si>
  <si>
    <t>1.History &amp; Physcial</t>
  </si>
  <si>
    <t>3.Catheters</t>
  </si>
  <si>
    <t>4.Immobilization</t>
  </si>
  <si>
    <t>5.Respiratory support</t>
  </si>
  <si>
    <t>6.Oral Limitation</t>
  </si>
  <si>
    <t>sum</t>
  </si>
  <si>
    <t>2.Physician Comm.</t>
  </si>
  <si>
    <t>5.Temp</t>
  </si>
  <si>
    <t>1.Test &amp; Procedures Done</t>
  </si>
  <si>
    <t>4a) ACF-General inpatient care</t>
  </si>
  <si>
    <t>4b) ACF-Critial Access Hospital</t>
  </si>
  <si>
    <t>4c) ACF-Cancer or Children's Hospital</t>
  </si>
  <si>
    <t>4d) ACF-DoD/Vet Admin</t>
  </si>
  <si>
    <t>5) Other Health Care Facility</t>
  </si>
  <si>
    <t>3) Hospice-Healthcare Facility</t>
  </si>
  <si>
    <t>2.Test &amp; Procedures Sent</t>
  </si>
  <si>
    <t>CMS Certified Number (CCN):</t>
  </si>
  <si>
    <t>Emergency Department Transfer Communication Hospital Report</t>
  </si>
  <si>
    <r>
      <rPr>
        <b/>
        <sz val="14"/>
        <color rgb="FFFF0000"/>
        <rFont val="Calibri"/>
        <family val="2"/>
        <scheme val="minor"/>
      </rPr>
      <t>Discharge Site Codes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
3 - Hospice-Healthcare Facility
4a - ACF-General inpatient care
4b - ACF-Critial Access Hospital
4c - ACF-Cancer or Children's Hospital
4d - ACF-DoD/Vet Admin
5 - Other Health Care Facility</t>
    </r>
  </si>
  <si>
    <r>
      <t xml:space="preserve">Documentation that all elements were communicated to the receiving hospital within 60 minutes of departure. 
</t>
    </r>
    <r>
      <rPr>
        <b/>
        <sz val="14"/>
        <color rgb="FFFF0000"/>
        <rFont val="Calibri"/>
        <family val="2"/>
        <scheme val="minor"/>
      </rPr>
      <t>(</t>
    </r>
    <r>
      <rPr>
        <b/>
        <i/>
        <sz val="14"/>
        <color rgb="FFFF0000"/>
        <rFont val="Calibri"/>
        <family val="2"/>
        <scheme val="minor"/>
      </rPr>
      <t xml:space="preserve">If only part of the elements were yes the response must be NO - its </t>
    </r>
    <r>
      <rPr>
        <b/>
        <i/>
        <u/>
        <sz val="14"/>
        <color rgb="FFFF0000"/>
        <rFont val="Calibri"/>
        <family val="2"/>
        <scheme val="minor"/>
      </rPr>
      <t>All</t>
    </r>
    <r>
      <rPr>
        <b/>
        <i/>
        <sz val="14"/>
        <color rgb="FFFF0000"/>
        <rFont val="Calibri"/>
        <family val="2"/>
        <scheme val="minor"/>
      </rPr>
      <t xml:space="preserve"> or </t>
    </r>
    <r>
      <rPr>
        <b/>
        <i/>
        <u/>
        <sz val="14"/>
        <color rgb="FFFF0000"/>
        <rFont val="Calibri"/>
        <family val="2"/>
        <scheme val="minor"/>
      </rPr>
      <t>None</t>
    </r>
    <r>
      <rPr>
        <b/>
        <i/>
        <sz val="14"/>
        <color rgb="FFFF0000"/>
        <rFont val="Calibri"/>
        <family val="2"/>
        <scheme val="minor"/>
      </rPr>
      <t>)</t>
    </r>
    <r>
      <rPr>
        <b/>
        <i/>
        <sz val="14"/>
        <color theme="1"/>
        <rFont val="Calibri"/>
        <family val="2"/>
        <scheme val="minor"/>
      </rPr>
      <t>.</t>
    </r>
  </si>
  <si>
    <t>Records Reviewed (Den)=</t>
  </si>
  <si>
    <t>100% on All EDTC-1 Data Elements (Num)</t>
  </si>
  <si>
    <t>100% on All EDTC-2 Data Elements (Num)</t>
  </si>
  <si>
    <t>100% on All EDTC-3 Data Elements (Num)</t>
  </si>
  <si>
    <t>100% on All EDTC-4 Data Elements (Num)</t>
  </si>
  <si>
    <t>100% on All EDTC-5 Data Elements (Num)</t>
  </si>
  <si>
    <t>100% on All EDTC-6 Data Elements (Num)</t>
  </si>
  <si>
    <t>100% on All EDTC-7 Data Elements (Num)</t>
  </si>
  <si>
    <t>100% on All EDTC Measures (Num)</t>
  </si>
  <si>
    <t xml:space="preserve">For Flex Coordinator report click on the "FlexReport" tab, copy data from "A1" to "J49", </t>
  </si>
  <si>
    <t>or click the upper left corner as shown in the image to select the whole page, right click, copy, and paste as text on a new Excel file</t>
  </si>
  <si>
    <t>1.Nursing Notes</t>
  </si>
  <si>
    <t>2. Sensory Status</t>
  </si>
  <si>
    <t>2.Sensory Status</t>
  </si>
  <si>
    <t>2.Allergies/Reactions</t>
  </si>
  <si>
    <r>
      <t>Fill in the patient identifier</t>
    </r>
    <r>
      <rPr>
        <sz val="20"/>
        <color theme="1"/>
        <rFont val="Calibri"/>
        <family val="2"/>
        <scheme val="minor"/>
      </rPr>
      <t>, discharge date, and discarge code fields for each chart reviewed</t>
    </r>
  </si>
  <si>
    <t>D/C Site Code</t>
  </si>
  <si>
    <t>Scored 100% on All EDTC Measures</t>
  </si>
  <si>
    <t>Y</t>
  </si>
  <si>
    <t>N</t>
  </si>
  <si>
    <t>NA</t>
  </si>
  <si>
    <t>Enter "Y" If the answer is "YES" - Enter "NA" If the answer is "Not Applicable" - Enter "N" if the answer is "NO"</t>
  </si>
  <si>
    <t>100% on All EDTC Measures for the Month</t>
  </si>
  <si>
    <r>
      <t xml:space="preserve">Enter a </t>
    </r>
    <r>
      <rPr>
        <b/>
        <sz val="20"/>
        <color theme="1"/>
        <rFont val="Calibri"/>
        <family val="2"/>
        <scheme val="minor"/>
      </rPr>
      <t>"Y" for "Yes"</t>
    </r>
    <r>
      <rPr>
        <sz val="20"/>
        <color theme="1"/>
        <rFont val="Calibri"/>
        <family val="2"/>
        <scheme val="minor"/>
      </rPr>
      <t>, Enter an</t>
    </r>
    <r>
      <rPr>
        <b/>
        <sz val="20"/>
        <color theme="1"/>
        <rFont val="Calibri"/>
        <family val="2"/>
        <scheme val="minor"/>
      </rPr>
      <t xml:space="preserve"> "N" for "No"</t>
    </r>
    <r>
      <rPr>
        <sz val="20"/>
        <color theme="1"/>
        <rFont val="Calibri"/>
        <family val="2"/>
        <scheme val="minor"/>
      </rPr>
      <t xml:space="preserve">, Enter an </t>
    </r>
    <r>
      <rPr>
        <b/>
        <sz val="20"/>
        <color theme="1"/>
        <rFont val="Calibri"/>
        <family val="2"/>
        <scheme val="minor"/>
      </rPr>
      <t>"NA" if the measure allows and is the appropriate response</t>
    </r>
    <r>
      <rPr>
        <sz val="20"/>
        <color theme="1"/>
        <rFont val="Calibri"/>
        <family val="2"/>
        <scheme val="minor"/>
      </rPr>
      <t xml:space="preserve"> for each of the 7 elements per chart reviewed</t>
    </r>
  </si>
  <si>
    <t>Number of "Yes" or "NA" elements</t>
  </si>
  <si>
    <t>2.Reason for Transfer Plan of Care</t>
  </si>
  <si>
    <t>3.Home Medication</t>
  </si>
  <si>
    <t>1.Meds Given in ED</t>
  </si>
  <si>
    <t>1. Medications given in ED</t>
  </si>
  <si>
    <t>3. Home Medication</t>
  </si>
  <si>
    <t>5. Contact information</t>
  </si>
  <si>
    <t>6.Neuro Assessment</t>
  </si>
  <si>
    <t>Fill out the above form to auto populate information on the other tabs</t>
  </si>
  <si>
    <r>
      <t xml:space="preserve">After pasting as text into a new Excel file, name it by CCN#, </t>
    </r>
    <r>
      <rPr>
        <u/>
        <sz val="20"/>
        <color theme="1"/>
        <rFont val="Calibri"/>
        <family val="2"/>
        <scheme val="minor"/>
      </rPr>
      <t>Hospital name</t>
    </r>
    <r>
      <rPr>
        <sz val="20"/>
        <color theme="1"/>
        <rFont val="Calibri"/>
        <family val="2"/>
        <scheme val="minor"/>
      </rPr>
      <t>,</t>
    </r>
    <r>
      <rPr>
        <u/>
        <sz val="20"/>
        <color theme="1"/>
        <rFont val="Calibri"/>
        <family val="2"/>
        <scheme val="minor"/>
      </rPr>
      <t xml:space="preserve"> Quarter #</t>
    </r>
    <r>
      <rPr>
        <sz val="20"/>
        <color theme="1"/>
        <rFont val="Calibri"/>
        <family val="2"/>
        <scheme val="minor"/>
      </rPr>
      <t xml:space="preserve">, and </t>
    </r>
    <r>
      <rPr>
        <u/>
        <sz val="20"/>
        <color theme="1"/>
        <rFont val="Calibri"/>
        <family val="2"/>
        <scheme val="minor"/>
      </rPr>
      <t>Year</t>
    </r>
  </si>
  <si>
    <t>Email the newly created file/report to the SORH contact or designee</t>
  </si>
  <si>
    <t>PATIENT IDENTIFIER (Hospitals Choice)</t>
  </si>
  <si>
    <t>ED DISCHARGE Date           MM/DD/YYYY</t>
  </si>
  <si>
    <t>5.Contact Info (Name &amp; #)</t>
  </si>
  <si>
    <t>6.Insurance (Name &amp; Policy #)</t>
  </si>
  <si>
    <t>1. Healthcare Facility to Healthcare Facility Communication</t>
  </si>
  <si>
    <t>1.Facility Comm.</t>
  </si>
  <si>
    <t>Q4 2016</t>
  </si>
  <si>
    <t>Q1 2017</t>
  </si>
  <si>
    <t>Q2 2017</t>
  </si>
  <si>
    <t>Q3 2017</t>
  </si>
  <si>
    <t>10/1/2016-12/31/2016</t>
  </si>
  <si>
    <t>1/1/2017-3/31/2017</t>
  </si>
  <si>
    <t>4/1/2017-6/30/2017</t>
  </si>
  <si>
    <t>7/1/2017-9/30/2017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</si>
</sst>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9" tint="-0.249977111117893"/>
      <name val="Arial Narrow"/>
      <family val="2"/>
    </font>
    <font>
      <sz val="12"/>
      <color theme="9" tint="-0.249977111117893"/>
      <name val="Arial Narrow"/>
      <family val="2"/>
    </font>
    <font>
      <b/>
      <sz val="9"/>
      <color theme="9" tint="-0.249977111117893"/>
      <name val="Arial Narrow"/>
      <family val="2"/>
    </font>
    <font>
      <i/>
      <sz val="9"/>
      <color theme="9" tint="-0.249977111117893"/>
      <name val="Arial Narrow"/>
      <family val="2"/>
    </font>
    <font>
      <sz val="9"/>
      <color theme="9" tint="-0.249977111117893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</patternFill>
    </fill>
    <fill>
      <patternFill patternType="solid">
        <fgColor indexed="2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25" fillId="8" borderId="26" applyAlignment="0" applyProtection="0">
      <alignment wrapText="1"/>
    </xf>
    <xf numFmtId="1" fontId="26" fillId="7" borderId="27">
      <alignment horizontal="center"/>
    </xf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26">
    <xf numFmtId="0" fontId="0" fillId="0" borderId="0" xfId="0"/>
    <xf numFmtId="0" fontId="7" fillId="4" borderId="5" xfId="1" applyFont="1" applyFill="1" applyBorder="1" applyAlignment="1" applyProtection="1">
      <alignment vertical="top" wrapText="1"/>
    </xf>
    <xf numFmtId="0" fontId="7" fillId="4" borderId="1" xfId="1" applyFont="1" applyFill="1" applyBorder="1" applyAlignment="1" applyProtection="1">
      <alignment vertical="top" wrapText="1"/>
    </xf>
    <xf numFmtId="0" fontId="8" fillId="4" borderId="0" xfId="1" applyFont="1" applyFill="1" applyBorder="1" applyAlignment="1" applyProtection="1">
      <alignment horizontal="right" wrapText="1"/>
    </xf>
    <xf numFmtId="0" fontId="17" fillId="4" borderId="0" xfId="1" applyFont="1" applyFill="1" applyBorder="1" applyAlignment="1" applyProtection="1">
      <alignment horizontal="center" wrapText="1"/>
    </xf>
    <xf numFmtId="0" fontId="18" fillId="4" borderId="0" xfId="1" applyFont="1" applyFill="1" applyBorder="1" applyAlignment="1" applyProtection="1">
      <alignment horizontal="center"/>
    </xf>
    <xf numFmtId="0" fontId="19" fillId="4" borderId="0" xfId="1" applyFont="1" applyFill="1" applyBorder="1" applyAlignment="1" applyProtection="1">
      <alignment horizontal="left" wrapText="1"/>
    </xf>
    <xf numFmtId="0" fontId="19" fillId="4" borderId="0" xfId="1" applyFont="1" applyFill="1" applyBorder="1" applyAlignment="1" applyProtection="1"/>
    <xf numFmtId="0" fontId="20" fillId="4" borderId="0" xfId="1" applyFont="1" applyFill="1" applyBorder="1" applyAlignment="1" applyProtection="1">
      <alignment horizontal="right" wrapText="1"/>
    </xf>
    <xf numFmtId="164" fontId="20" fillId="4" borderId="0" xfId="3" applyNumberFormat="1" applyFont="1" applyFill="1" applyBorder="1" applyAlignment="1" applyProtection="1">
      <alignment horizontal="center"/>
    </xf>
    <xf numFmtId="0" fontId="20" fillId="4" borderId="0" xfId="1" applyFont="1" applyFill="1" applyBorder="1" applyProtection="1"/>
    <xf numFmtId="9" fontId="9" fillId="4" borderId="5" xfId="1" applyNumberFormat="1" applyFont="1" applyFill="1" applyBorder="1" applyProtection="1"/>
    <xf numFmtId="9" fontId="9" fillId="4" borderId="1" xfId="1" applyNumberFormat="1" applyFont="1" applyFill="1" applyBorder="1" applyProtection="1"/>
    <xf numFmtId="9" fontId="9" fillId="4" borderId="8" xfId="1" applyNumberFormat="1" applyFont="1" applyFill="1" applyBorder="1" applyProtection="1"/>
    <xf numFmtId="9" fontId="9" fillId="4" borderId="7" xfId="1" applyNumberFormat="1" applyFont="1" applyFill="1" applyBorder="1" applyProtection="1"/>
    <xf numFmtId="0" fontId="2" fillId="4" borderId="0" xfId="1" applyFont="1" applyFill="1" applyBorder="1" applyAlignment="1" applyProtection="1"/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9" xfId="1" applyFont="1" applyFill="1" applyBorder="1" applyAlignment="1" applyProtection="1">
      <alignment horizontal="center" vertical="center" wrapText="1"/>
    </xf>
    <xf numFmtId="0" fontId="23" fillId="4" borderId="19" xfId="1" applyFont="1" applyFill="1" applyBorder="1" applyAlignment="1" applyProtection="1">
      <alignment horizontal="right" wrapText="1"/>
    </xf>
    <xf numFmtId="0" fontId="21" fillId="4" borderId="0" xfId="1" applyFont="1" applyFill="1" applyBorder="1" applyAlignment="1" applyProtection="1">
      <alignment horizontal="center" wrapText="1"/>
    </xf>
    <xf numFmtId="0" fontId="7" fillId="2" borderId="5" xfId="1" applyFont="1" applyFill="1" applyBorder="1" applyAlignment="1" applyProtection="1">
      <alignment vertical="top" wrapText="1"/>
    </xf>
    <xf numFmtId="0" fontId="7" fillId="2" borderId="1" xfId="1" applyFont="1" applyFill="1" applyBorder="1" applyAlignment="1" applyProtection="1">
      <alignment vertical="top" wrapText="1"/>
    </xf>
    <xf numFmtId="0" fontId="7" fillId="2" borderId="0" xfId="1" applyFont="1" applyFill="1" applyBorder="1" applyAlignment="1" applyProtection="1">
      <alignment vertical="top" wrapText="1"/>
    </xf>
    <xf numFmtId="0" fontId="0" fillId="0" borderId="0" xfId="0"/>
    <xf numFmtId="0" fontId="10" fillId="10" borderId="3" xfId="1" applyFont="1" applyFill="1" applyBorder="1" applyAlignment="1" applyProtection="1">
      <alignment horizontal="center" wrapText="1"/>
    </xf>
    <xf numFmtId="0" fontId="7" fillId="10" borderId="3" xfId="1" applyFont="1" applyFill="1" applyBorder="1" applyAlignment="1" applyProtection="1">
      <alignment horizontal="center" vertical="center" wrapText="1"/>
    </xf>
    <xf numFmtId="0" fontId="7" fillId="10" borderId="0" xfId="1" applyFont="1" applyFill="1" applyBorder="1" applyAlignment="1" applyProtection="1">
      <alignment horizontal="left" vertical="top" wrapText="1"/>
    </xf>
    <xf numFmtId="0" fontId="7" fillId="10" borderId="0" xfId="1" applyFont="1" applyFill="1" applyBorder="1" applyAlignment="1" applyProtection="1">
      <alignment vertical="top" wrapText="1"/>
    </xf>
    <xf numFmtId="0" fontId="9" fillId="10" borderId="3" xfId="1" applyFont="1" applyFill="1" applyBorder="1" applyAlignment="1" applyProtection="1">
      <alignment horizontal="center"/>
    </xf>
    <xf numFmtId="0" fontId="2" fillId="10" borderId="0" xfId="1" applyFont="1" applyFill="1" applyBorder="1" applyAlignment="1" applyProtection="1"/>
    <xf numFmtId="0" fontId="10" fillId="10" borderId="0" xfId="1" applyFont="1" applyFill="1" applyBorder="1" applyAlignment="1" applyProtection="1">
      <alignment horizontal="center" wrapText="1"/>
    </xf>
    <xf numFmtId="0" fontId="7" fillId="10" borderId="0" xfId="1" applyFont="1" applyFill="1" applyBorder="1" applyAlignment="1" applyProtection="1">
      <alignment horizontal="center" vertical="center" wrapText="1"/>
    </xf>
    <xf numFmtId="0" fontId="13" fillId="10" borderId="0" xfId="1" applyFont="1" applyFill="1" applyBorder="1" applyAlignment="1" applyProtection="1">
      <alignment horizontal="center"/>
    </xf>
    <xf numFmtId="0" fontId="9" fillId="10" borderId="0" xfId="1" applyFont="1" applyFill="1" applyBorder="1" applyAlignment="1" applyProtection="1">
      <alignment horizontal="center"/>
    </xf>
    <xf numFmtId="164" fontId="9" fillId="10" borderId="0" xfId="3" applyNumberFormat="1" applyFont="1" applyFill="1" applyBorder="1" applyAlignment="1" applyProtection="1">
      <alignment horizontal="center"/>
    </xf>
    <xf numFmtId="0" fontId="9" fillId="10" borderId="6" xfId="1" applyFont="1" applyFill="1" applyBorder="1" applyAlignment="1" applyProtection="1">
      <alignment horizontal="center"/>
    </xf>
    <xf numFmtId="0" fontId="9" fillId="10" borderId="7" xfId="1" applyFont="1" applyFill="1" applyBorder="1" applyAlignment="1" applyProtection="1">
      <alignment horizontal="center"/>
    </xf>
    <xf numFmtId="0" fontId="22" fillId="6" borderId="30" xfId="1" applyFont="1" applyFill="1" applyBorder="1" applyAlignment="1" applyProtection="1">
      <alignment horizontal="center"/>
      <protection locked="0"/>
    </xf>
    <xf numFmtId="0" fontId="22" fillId="6" borderId="34" xfId="1" applyFont="1" applyFill="1" applyBorder="1" applyAlignment="1" applyProtection="1">
      <alignment horizontal="center"/>
      <protection locked="0"/>
    </xf>
    <xf numFmtId="0" fontId="22" fillId="6" borderId="28" xfId="1" applyFont="1" applyFill="1" applyBorder="1" applyAlignment="1" applyProtection="1">
      <alignment horizontal="center"/>
      <protection locked="0"/>
    </xf>
    <xf numFmtId="0" fontId="22" fillId="6" borderId="39" xfId="1" applyFont="1" applyFill="1" applyBorder="1" applyAlignment="1" applyProtection="1">
      <alignment horizontal="center"/>
      <protection locked="0"/>
    </xf>
    <xf numFmtId="0" fontId="22" fillId="6" borderId="29" xfId="1" applyFont="1" applyFill="1" applyBorder="1" applyAlignment="1" applyProtection="1">
      <alignment horizontal="center"/>
      <protection locked="0"/>
    </xf>
    <xf numFmtId="1" fontId="22" fillId="6" borderId="36" xfId="2" applyNumberFormat="1" applyFont="1" applyFill="1" applyBorder="1" applyAlignment="1" applyProtection="1">
      <alignment vertical="top"/>
      <protection locked="0"/>
    </xf>
    <xf numFmtId="1" fontId="22" fillId="6" borderId="40" xfId="2" applyNumberFormat="1" applyFont="1" applyFill="1" applyBorder="1" applyAlignment="1" applyProtection="1">
      <alignment vertical="top"/>
      <protection locked="0"/>
    </xf>
    <xf numFmtId="1" fontId="22" fillId="6" borderId="33" xfId="2" applyNumberFormat="1" applyFont="1" applyFill="1" applyBorder="1" applyAlignment="1" applyProtection="1">
      <alignment vertical="top"/>
      <protection locked="0"/>
    </xf>
    <xf numFmtId="1" fontId="22" fillId="6" borderId="33" xfId="1" applyNumberFormat="1" applyFont="1" applyFill="1" applyBorder="1" applyProtection="1">
      <protection locked="0"/>
    </xf>
    <xf numFmtId="1" fontId="22" fillId="6" borderId="41" xfId="1" applyNumberFormat="1" applyFont="1" applyFill="1" applyBorder="1" applyProtection="1">
      <protection locked="0"/>
    </xf>
    <xf numFmtId="1" fontId="22" fillId="6" borderId="40" xfId="1" applyNumberFormat="1" applyFont="1" applyFill="1" applyBorder="1" applyProtection="1">
      <protection locked="0"/>
    </xf>
    <xf numFmtId="1" fontId="22" fillId="6" borderId="30" xfId="1" applyNumberFormat="1" applyFont="1" applyFill="1" applyBorder="1" applyProtection="1">
      <protection locked="0"/>
    </xf>
    <xf numFmtId="14" fontId="22" fillId="6" borderId="35" xfId="2" applyNumberFormat="1" applyFont="1" applyFill="1" applyBorder="1" applyAlignment="1" applyProtection="1">
      <alignment vertical="top"/>
      <protection locked="0"/>
    </xf>
    <xf numFmtId="14" fontId="22" fillId="6" borderId="38" xfId="2" applyNumberFormat="1" applyFont="1" applyFill="1" applyBorder="1" applyAlignment="1" applyProtection="1">
      <alignment vertical="top"/>
      <protection locked="0"/>
    </xf>
    <xf numFmtId="14" fontId="22" fillId="6" borderId="31" xfId="2" applyNumberFormat="1" applyFont="1" applyFill="1" applyBorder="1" applyAlignment="1" applyProtection="1">
      <alignment vertical="top"/>
      <protection locked="0"/>
    </xf>
    <xf numFmtId="14" fontId="22" fillId="6" borderId="31" xfId="2" quotePrefix="1" applyNumberFormat="1" applyFont="1" applyFill="1" applyBorder="1" applyAlignment="1" applyProtection="1">
      <alignment vertical="top"/>
      <protection locked="0"/>
    </xf>
    <xf numFmtId="14" fontId="22" fillId="6" borderId="1" xfId="2" quotePrefix="1" applyNumberFormat="1" applyFont="1" applyFill="1" applyBorder="1" applyAlignment="1" applyProtection="1">
      <alignment vertical="top"/>
      <protection locked="0"/>
    </xf>
    <xf numFmtId="14" fontId="22" fillId="6" borderId="38" xfId="2" quotePrefix="1" applyNumberFormat="1" applyFont="1" applyFill="1" applyBorder="1" applyAlignment="1" applyProtection="1">
      <alignment vertical="top"/>
      <protection locked="0"/>
    </xf>
    <xf numFmtId="14" fontId="22" fillId="6" borderId="1" xfId="1" applyNumberFormat="1" applyFont="1" applyFill="1" applyBorder="1" applyProtection="1">
      <protection locked="0"/>
    </xf>
    <xf numFmtId="14" fontId="22" fillId="6" borderId="38" xfId="1" applyNumberFormat="1" applyFont="1" applyFill="1" applyBorder="1" applyProtection="1">
      <protection locked="0"/>
    </xf>
    <xf numFmtId="14" fontId="22" fillId="6" borderId="30" xfId="1" applyNumberFormat="1" applyFont="1" applyFill="1" applyBorder="1" applyProtection="1">
      <protection locked="0"/>
    </xf>
    <xf numFmtId="0" fontId="7" fillId="2" borderId="5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1" fontId="22" fillId="6" borderId="29" xfId="2" applyNumberFormat="1" applyFont="1" applyFill="1" applyBorder="1" applyAlignment="1" applyProtection="1">
      <alignment vertical="top"/>
      <protection locked="0"/>
    </xf>
    <xf numFmtId="14" fontId="22" fillId="6" borderId="29" xfId="2" applyNumberFormat="1" applyFont="1" applyFill="1" applyBorder="1" applyAlignment="1" applyProtection="1">
      <alignment vertical="top"/>
      <protection locked="0"/>
    </xf>
    <xf numFmtId="0" fontId="24" fillId="6" borderId="6" xfId="1" applyFont="1" applyFill="1" applyBorder="1" applyAlignment="1" applyProtection="1">
      <alignment wrapText="1"/>
      <protection locked="0"/>
    </xf>
    <xf numFmtId="0" fontId="2" fillId="4" borderId="0" xfId="1" applyFont="1" applyFill="1" applyProtection="1"/>
    <xf numFmtId="0" fontId="2" fillId="4" borderId="0" xfId="1" applyFont="1" applyFill="1" applyBorder="1" applyProtection="1"/>
    <xf numFmtId="0" fontId="2" fillId="4" borderId="20" xfId="1" applyFont="1" applyFill="1" applyBorder="1" applyProtection="1"/>
    <xf numFmtId="0" fontId="2" fillId="4" borderId="20" xfId="1" applyFont="1" applyFill="1" applyBorder="1" applyAlignment="1" applyProtection="1"/>
    <xf numFmtId="0" fontId="3" fillId="4" borderId="0" xfId="1" applyFont="1" applyFill="1" applyAlignment="1" applyProtection="1"/>
    <xf numFmtId="0" fontId="4" fillId="4" borderId="0" xfId="1" applyFont="1" applyFill="1" applyBorder="1" applyAlignment="1" applyProtection="1"/>
    <xf numFmtId="0" fontId="2" fillId="4" borderId="0" xfId="1" applyFont="1" applyFill="1" applyAlignment="1" applyProtection="1"/>
    <xf numFmtId="0" fontId="23" fillId="4" borderId="19" xfId="1" applyFont="1" applyFill="1" applyBorder="1" applyAlignment="1" applyProtection="1">
      <alignment horizontal="right"/>
    </xf>
    <xf numFmtId="0" fontId="2" fillId="4" borderId="21" xfId="1" applyFont="1" applyFill="1" applyBorder="1" applyProtection="1"/>
    <xf numFmtId="0" fontId="2" fillId="4" borderId="22" xfId="1" applyFont="1" applyFill="1" applyBorder="1" applyProtection="1"/>
    <xf numFmtId="0" fontId="16" fillId="4" borderId="22" xfId="1" applyFont="1" applyFill="1" applyBorder="1" applyProtection="1"/>
    <xf numFmtId="0" fontId="2" fillId="4" borderId="23" xfId="1" applyFont="1" applyFill="1" applyBorder="1" applyProtection="1"/>
    <xf numFmtId="0" fontId="16" fillId="4" borderId="0" xfId="1" applyFont="1" applyFill="1" applyProtection="1"/>
    <xf numFmtId="0" fontId="23" fillId="4" borderId="0" xfId="1" applyFont="1" applyFill="1" applyProtection="1"/>
    <xf numFmtId="0" fontId="1" fillId="10" borderId="0" xfId="0" applyFont="1" applyFill="1" applyAlignment="1" applyProtection="1">
      <alignment horizontal="center"/>
    </xf>
    <xf numFmtId="0" fontId="2" fillId="0" borderId="0" xfId="1" applyFont="1" applyProtection="1"/>
    <xf numFmtId="0" fontId="3" fillId="0" borderId="0" xfId="1" applyFont="1" applyAlignment="1" applyProtection="1"/>
    <xf numFmtId="0" fontId="4" fillId="4" borderId="0" xfId="1" applyFont="1" applyFill="1" applyAlignment="1" applyProtection="1"/>
    <xf numFmtId="0" fontId="8" fillId="4" borderId="0" xfId="1" applyFont="1" applyFill="1" applyAlignment="1" applyProtection="1">
      <alignment horizontal="right"/>
    </xf>
    <xf numFmtId="43" fontId="14" fillId="4" borderId="9" xfId="2" applyFont="1" applyFill="1" applyBorder="1" applyAlignment="1" applyProtection="1">
      <alignment horizontal="center" vertical="center" wrapText="1"/>
    </xf>
    <xf numFmtId="0" fontId="12" fillId="4" borderId="9" xfId="1" applyFont="1" applyFill="1" applyBorder="1" applyAlignment="1" applyProtection="1">
      <alignment horizontal="center" vertical="center" wrapText="1"/>
    </xf>
    <xf numFmtId="0" fontId="12" fillId="10" borderId="9" xfId="1" applyFont="1" applyFill="1" applyBorder="1" applyAlignment="1" applyProtection="1">
      <alignment horizontal="center" vertical="center" wrapText="1"/>
    </xf>
    <xf numFmtId="0" fontId="20" fillId="4" borderId="0" xfId="1" applyFont="1" applyFill="1" applyBorder="1" applyAlignment="1" applyProtection="1">
      <alignment horizontal="center" wrapText="1"/>
    </xf>
    <xf numFmtId="0" fontId="9" fillId="4" borderId="0" xfId="1" applyFont="1" applyFill="1" applyAlignment="1" applyProtection="1">
      <alignment wrapText="1"/>
    </xf>
    <xf numFmtId="0" fontId="2" fillId="4" borderId="0" xfId="1" applyFont="1" applyFill="1" applyAlignment="1" applyProtection="1">
      <alignment wrapText="1"/>
    </xf>
    <xf numFmtId="0" fontId="9" fillId="4" borderId="0" xfId="1" applyFont="1" applyFill="1" applyProtection="1"/>
    <xf numFmtId="9" fontId="9" fillId="4" borderId="0" xfId="1" applyNumberFormat="1" applyFont="1" applyFill="1" applyBorder="1" applyProtection="1"/>
    <xf numFmtId="0" fontId="9" fillId="4" borderId="0" xfId="1" applyFont="1" applyFill="1" applyBorder="1" applyProtection="1"/>
    <xf numFmtId="0" fontId="2" fillId="10" borderId="0" xfId="1" applyFont="1" applyFill="1" applyProtection="1"/>
    <xf numFmtId="0" fontId="2" fillId="4" borderId="0" xfId="1" applyFont="1" applyFill="1" applyAlignment="1" applyProtection="1">
      <alignment horizontal="center"/>
    </xf>
    <xf numFmtId="0" fontId="15" fillId="4" borderId="7" xfId="0" applyFont="1" applyFill="1" applyBorder="1" applyProtection="1"/>
    <xf numFmtId="0" fontId="15" fillId="4" borderId="0" xfId="0" applyFont="1" applyFill="1" applyProtection="1"/>
    <xf numFmtId="0" fontId="15" fillId="5" borderId="0" xfId="0" applyFont="1" applyFill="1" applyProtection="1"/>
    <xf numFmtId="164" fontId="15" fillId="4" borderId="10" xfId="0" applyNumberFormat="1" applyFont="1" applyFill="1" applyBorder="1" applyProtection="1"/>
    <xf numFmtId="164" fontId="15" fillId="4" borderId="5" xfId="0" applyNumberFormat="1" applyFont="1" applyFill="1" applyBorder="1" applyProtection="1"/>
    <xf numFmtId="0" fontId="0" fillId="4" borderId="0" xfId="0" applyFill="1" applyProtection="1"/>
    <xf numFmtId="0" fontId="0" fillId="5" borderId="0" xfId="0" applyFill="1" applyProtection="1"/>
    <xf numFmtId="0" fontId="7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 applyProtection="1">
      <alignment wrapText="1"/>
    </xf>
    <xf numFmtId="0" fontId="0" fillId="0" borderId="0" xfId="0" applyFont="1" applyFill="1" applyBorder="1" applyProtection="1"/>
    <xf numFmtId="0" fontId="7" fillId="0" borderId="0" xfId="0" applyFont="1" applyFill="1" applyBorder="1" applyProtection="1"/>
    <xf numFmtId="0" fontId="7" fillId="14" borderId="0" xfId="0" applyFont="1" applyFill="1" applyBorder="1" applyAlignment="1" applyProtection="1">
      <alignment horizontal="right"/>
    </xf>
    <xf numFmtId="0" fontId="7" fillId="14" borderId="0" xfId="0" applyFont="1" applyFill="1" applyBorder="1" applyProtection="1"/>
    <xf numFmtId="0" fontId="7" fillId="13" borderId="0" xfId="0" applyFont="1" applyFill="1" applyBorder="1" applyAlignment="1" applyProtection="1">
      <alignment horizontal="right"/>
    </xf>
    <xf numFmtId="0" fontId="7" fillId="13" borderId="0" xfId="0" applyFont="1" applyFill="1" applyBorder="1" applyProtection="1"/>
    <xf numFmtId="0" fontId="7" fillId="15" borderId="0" xfId="0" applyFont="1" applyFill="1" applyBorder="1" applyAlignment="1" applyProtection="1">
      <alignment horizontal="right"/>
    </xf>
    <xf numFmtId="0" fontId="7" fillId="15" borderId="0" xfId="0" applyFont="1" applyFill="1" applyBorder="1" applyProtection="1"/>
    <xf numFmtId="0" fontId="7" fillId="11" borderId="0" xfId="0" applyFont="1" applyFill="1" applyBorder="1" applyAlignment="1" applyProtection="1">
      <alignment horizontal="right"/>
    </xf>
    <xf numFmtId="0" fontId="7" fillId="11" borderId="0" xfId="0" applyFont="1" applyFill="1" applyBorder="1" applyProtection="1"/>
    <xf numFmtId="14" fontId="7" fillId="14" borderId="0" xfId="0" applyNumberFormat="1" applyFont="1" applyFill="1" applyBorder="1" applyAlignment="1" applyProtection="1">
      <alignment horizontal="right"/>
    </xf>
    <xf numFmtId="14" fontId="7" fillId="13" borderId="0" xfId="0" applyNumberFormat="1" applyFont="1" applyFill="1" applyBorder="1" applyAlignment="1" applyProtection="1">
      <alignment horizontal="right"/>
    </xf>
    <xf numFmtId="14" fontId="7" fillId="15" borderId="0" xfId="0" applyNumberFormat="1" applyFont="1" applyFill="1" applyBorder="1" applyAlignment="1" applyProtection="1">
      <alignment horizontal="right"/>
    </xf>
    <xf numFmtId="14" fontId="7" fillId="11" borderId="0" xfId="0" applyNumberFormat="1" applyFont="1" applyFill="1" applyBorder="1" applyAlignment="1" applyProtection="1">
      <alignment horizontal="right"/>
    </xf>
    <xf numFmtId="9" fontId="1" fillId="0" borderId="0" xfId="17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7" fillId="0" borderId="6" xfId="0" applyFont="1" applyFill="1" applyBorder="1" applyProtection="1"/>
    <xf numFmtId="9" fontId="7" fillId="0" borderId="6" xfId="17" applyFont="1" applyFill="1" applyBorder="1" applyAlignment="1" applyProtection="1">
      <alignment horizontal="right"/>
    </xf>
    <xf numFmtId="0" fontId="7" fillId="0" borderId="6" xfId="0" applyFont="1" applyFill="1" applyBorder="1" applyAlignment="1" applyProtection="1">
      <alignment horizontal="right"/>
    </xf>
    <xf numFmtId="0" fontId="0" fillId="12" borderId="0" xfId="0" applyFont="1" applyFill="1" applyBorder="1" applyAlignment="1" applyProtection="1">
      <alignment wrapText="1"/>
    </xf>
    <xf numFmtId="0" fontId="0" fillId="12" borderId="0" xfId="0" applyFont="1" applyFill="1" applyBorder="1" applyAlignment="1" applyProtection="1">
      <alignment horizontal="right"/>
    </xf>
    <xf numFmtId="0" fontId="7" fillId="12" borderId="0" xfId="0" applyFont="1" applyFill="1" applyBorder="1" applyProtection="1"/>
    <xf numFmtId="9" fontId="7" fillId="12" borderId="0" xfId="17" applyFont="1" applyFill="1" applyBorder="1" applyAlignment="1" applyProtection="1">
      <alignment horizontal="right"/>
    </xf>
    <xf numFmtId="0" fontId="7" fillId="12" borderId="0" xfId="0" applyFont="1" applyFill="1" applyBorder="1" applyAlignment="1" applyProtection="1">
      <alignment horizontal="right"/>
    </xf>
    <xf numFmtId="0" fontId="23" fillId="4" borderId="0" xfId="1" applyFont="1" applyFill="1" applyAlignment="1" applyProtection="1">
      <alignment horizontal="left" indent="2"/>
    </xf>
    <xf numFmtId="0" fontId="14" fillId="4" borderId="9" xfId="2" applyNumberFormat="1" applyFont="1" applyFill="1" applyBorder="1" applyAlignment="1" applyProtection="1">
      <alignment horizontal="center" vertical="center" wrapText="1"/>
    </xf>
    <xf numFmtId="0" fontId="23" fillId="4" borderId="0" xfId="1" applyFont="1" applyFill="1" applyAlignment="1" applyProtection="1">
      <alignment horizontal="left"/>
    </xf>
    <xf numFmtId="0" fontId="7" fillId="2" borderId="5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9" fillId="4" borderId="4" xfId="1" applyFont="1" applyFill="1" applyBorder="1" applyAlignment="1" applyProtection="1">
      <alignment horizontal="center"/>
    </xf>
    <xf numFmtId="1" fontId="22" fillId="6" borderId="29" xfId="2" applyNumberFormat="1" applyFont="1" applyFill="1" applyBorder="1" applyAlignment="1" applyProtection="1">
      <alignment horizontal="left" vertical="top"/>
      <protection locked="0"/>
    </xf>
    <xf numFmtId="1" fontId="22" fillId="6" borderId="34" xfId="2" applyNumberFormat="1" applyFont="1" applyFill="1" applyBorder="1" applyAlignment="1" applyProtection="1">
      <alignment horizontal="left" vertical="top"/>
      <protection locked="0"/>
    </xf>
    <xf numFmtId="1" fontId="22" fillId="6" borderId="39" xfId="2" applyNumberFormat="1" applyFont="1" applyFill="1" applyBorder="1" applyAlignment="1" applyProtection="1">
      <alignment horizontal="left" vertical="top"/>
      <protection locked="0"/>
    </xf>
    <xf numFmtId="1" fontId="22" fillId="6" borderId="30" xfId="2" applyNumberFormat="1" applyFont="1" applyFill="1" applyBorder="1" applyAlignment="1" applyProtection="1">
      <alignment horizontal="left" vertical="top"/>
      <protection locked="0"/>
    </xf>
    <xf numFmtId="0" fontId="22" fillId="6" borderId="29" xfId="1" applyFont="1" applyFill="1" applyBorder="1" applyAlignment="1" applyProtection="1">
      <alignment horizontal="left"/>
      <protection locked="0"/>
    </xf>
    <xf numFmtId="0" fontId="22" fillId="6" borderId="39" xfId="1" applyFont="1" applyFill="1" applyBorder="1" applyAlignment="1" applyProtection="1">
      <alignment horizontal="left"/>
      <protection locked="0"/>
    </xf>
    <xf numFmtId="0" fontId="22" fillId="6" borderId="30" xfId="1" applyFont="1" applyFill="1" applyBorder="1" applyAlignment="1" applyProtection="1">
      <alignment horizontal="left"/>
      <protection locked="0"/>
    </xf>
    <xf numFmtId="0" fontId="15" fillId="2" borderId="9" xfId="0" applyFont="1" applyFill="1" applyBorder="1" applyAlignment="1" applyProtection="1">
      <alignment horizontal="center" wrapText="1"/>
    </xf>
    <xf numFmtId="0" fontId="7" fillId="2" borderId="5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9" fillId="2" borderId="9" xfId="1" applyFont="1" applyFill="1" applyBorder="1" applyAlignment="1" applyProtection="1">
      <alignment horizontal="center"/>
    </xf>
    <xf numFmtId="0" fontId="9" fillId="4" borderId="9" xfId="1" applyFont="1" applyFill="1" applyBorder="1" applyAlignment="1" applyProtection="1">
      <alignment horizontal="center"/>
    </xf>
    <xf numFmtId="0" fontId="9" fillId="10" borderId="9" xfId="1" applyFont="1" applyFill="1" applyBorder="1" applyAlignment="1" applyProtection="1">
      <alignment horizontal="center"/>
    </xf>
    <xf numFmtId="164" fontId="9" fillId="10" borderId="9" xfId="3" applyNumberFormat="1" applyFont="1" applyFill="1" applyBorder="1" applyAlignment="1" applyProtection="1">
      <alignment horizontal="center"/>
    </xf>
    <xf numFmtId="0" fontId="9" fillId="10" borderId="32" xfId="1" applyFont="1" applyFill="1" applyBorder="1" applyAlignment="1" applyProtection="1">
      <alignment horizontal="center"/>
    </xf>
    <xf numFmtId="0" fontId="9" fillId="10" borderId="8" xfId="1" applyFont="1" applyFill="1" applyBorder="1" applyAlignment="1" applyProtection="1">
      <alignment horizontal="center"/>
    </xf>
    <xf numFmtId="0" fontId="9" fillId="10" borderId="37" xfId="1" applyFont="1" applyFill="1" applyBorder="1" applyAlignment="1" applyProtection="1">
      <alignment horizontal="center"/>
    </xf>
    <xf numFmtId="0" fontId="9" fillId="10" borderId="31" xfId="1" applyFont="1" applyFill="1" applyBorder="1" applyAlignment="1" applyProtection="1">
      <alignment horizontal="center"/>
    </xf>
    <xf numFmtId="0" fontId="0" fillId="10" borderId="0" xfId="0" applyFont="1" applyFill="1" applyAlignment="1" applyProtection="1">
      <alignment horizontal="center"/>
    </xf>
    <xf numFmtId="0" fontId="9" fillId="10" borderId="25" xfId="1" applyFont="1" applyFill="1" applyBorder="1" applyAlignment="1" applyProtection="1">
      <alignment horizontal="center"/>
    </xf>
    <xf numFmtId="1" fontId="22" fillId="6" borderId="29" xfId="1" applyNumberFormat="1" applyFont="1" applyFill="1" applyBorder="1" applyProtection="1">
      <protection locked="0"/>
    </xf>
    <xf numFmtId="14" fontId="22" fillId="6" borderId="29" xfId="1" applyNumberFormat="1" applyFont="1" applyFill="1" applyBorder="1" applyProtection="1">
      <protection locked="0"/>
    </xf>
    <xf numFmtId="0" fontId="12" fillId="2" borderId="9" xfId="1" applyFont="1" applyFill="1" applyBorder="1" applyAlignment="1" applyProtection="1">
      <alignment horizontal="center" vertical="center" wrapText="1"/>
    </xf>
    <xf numFmtId="0" fontId="37" fillId="4" borderId="0" xfId="18" applyFont="1" applyFill="1" applyProtection="1"/>
    <xf numFmtId="164" fontId="35" fillId="9" borderId="12" xfId="1" applyNumberFormat="1" applyFont="1" applyFill="1" applyBorder="1" applyAlignment="1" applyProtection="1"/>
    <xf numFmtId="164" fontId="35" fillId="9" borderId="15" xfId="1" applyNumberFormat="1" applyFont="1" applyFill="1" applyBorder="1" applyAlignment="1" applyProtection="1"/>
    <xf numFmtId="0" fontId="14" fillId="2" borderId="9" xfId="2" applyNumberFormat="1" applyFont="1" applyFill="1" applyBorder="1" applyAlignment="1" applyProtection="1">
      <alignment horizontal="center" vertical="center" wrapText="1"/>
    </xf>
    <xf numFmtId="0" fontId="23" fillId="2" borderId="16" xfId="1" applyFont="1" applyFill="1" applyBorder="1" applyAlignment="1" applyProtection="1">
      <alignment horizontal="center" wrapText="1"/>
    </xf>
    <xf numFmtId="0" fontId="23" fillId="2" borderId="17" xfId="1" applyFont="1" applyFill="1" applyBorder="1" applyAlignment="1" applyProtection="1">
      <alignment horizontal="center" wrapText="1"/>
    </xf>
    <xf numFmtId="0" fontId="23" fillId="2" borderId="18" xfId="1" applyFont="1" applyFill="1" applyBorder="1" applyAlignment="1" applyProtection="1">
      <alignment horizontal="center" wrapText="1"/>
    </xf>
    <xf numFmtId="0" fontId="23" fillId="4" borderId="19" xfId="1" applyFont="1" applyFill="1" applyBorder="1" applyAlignment="1" applyProtection="1">
      <alignment horizontal="left" wrapText="1"/>
    </xf>
    <xf numFmtId="0" fontId="23" fillId="4" borderId="0" xfId="1" applyFont="1" applyFill="1" applyBorder="1" applyAlignment="1" applyProtection="1">
      <alignment horizontal="left" wrapText="1"/>
    </xf>
    <xf numFmtId="0" fontId="24" fillId="6" borderId="6" xfId="1" applyFont="1" applyFill="1" applyBorder="1" applyAlignment="1" applyProtection="1">
      <alignment horizontal="left" wrapText="1"/>
      <protection locked="0"/>
    </xf>
    <xf numFmtId="0" fontId="23" fillId="4" borderId="19" xfId="1" applyFont="1" applyFill="1" applyBorder="1" applyAlignment="1" applyProtection="1">
      <alignment horizontal="right" wrapText="1"/>
    </xf>
    <xf numFmtId="0" fontId="23" fillId="4" borderId="0" xfId="1" applyFont="1" applyFill="1" applyBorder="1" applyAlignment="1" applyProtection="1">
      <alignment horizontal="right" wrapText="1"/>
    </xf>
    <xf numFmtId="0" fontId="24" fillId="6" borderId="3" xfId="1" applyFont="1" applyFill="1" applyBorder="1" applyAlignment="1" applyProtection="1">
      <alignment horizontal="left" wrapText="1"/>
      <protection locked="0"/>
    </xf>
    <xf numFmtId="0" fontId="8" fillId="9" borderId="0" xfId="1" applyFont="1" applyFill="1" applyAlignment="1" applyProtection="1">
      <alignment horizontal="center"/>
    </xf>
    <xf numFmtId="0" fontId="1" fillId="9" borderId="0" xfId="0" applyFont="1" applyFill="1" applyAlignment="1" applyProtection="1">
      <alignment horizontal="center"/>
    </xf>
    <xf numFmtId="0" fontId="21" fillId="4" borderId="6" xfId="1" applyFont="1" applyFill="1" applyBorder="1" applyAlignment="1" applyProtection="1">
      <alignment horizontal="center" wrapText="1"/>
    </xf>
    <xf numFmtId="0" fontId="21" fillId="4" borderId="7" xfId="1" applyFont="1" applyFill="1" applyBorder="1" applyAlignment="1" applyProtection="1">
      <alignment horizontal="center" wrapText="1"/>
    </xf>
    <xf numFmtId="0" fontId="10" fillId="3" borderId="2" xfId="1" applyFont="1" applyFill="1" applyBorder="1" applyAlignment="1" applyProtection="1">
      <alignment horizontal="center" wrapText="1"/>
    </xf>
    <xf numFmtId="0" fontId="10" fillId="3" borderId="3" xfId="1" applyFont="1" applyFill="1" applyBorder="1" applyAlignment="1" applyProtection="1">
      <alignment horizontal="center" wrapText="1"/>
    </xf>
    <xf numFmtId="0" fontId="10" fillId="3" borderId="4" xfId="1" applyFont="1" applyFill="1" applyBorder="1" applyAlignment="1" applyProtection="1">
      <alignment horizontal="center" wrapText="1"/>
    </xf>
    <xf numFmtId="0" fontId="10" fillId="4" borderId="2" xfId="1" applyFont="1" applyFill="1" applyBorder="1" applyAlignment="1" applyProtection="1">
      <alignment horizontal="center" wrapText="1"/>
    </xf>
    <xf numFmtId="0" fontId="10" fillId="4" borderId="4" xfId="1" applyFont="1" applyFill="1" applyBorder="1" applyAlignment="1" applyProtection="1">
      <alignment horizontal="center" wrapText="1"/>
    </xf>
    <xf numFmtId="0" fontId="10" fillId="2" borderId="2" xfId="1" applyFont="1" applyFill="1" applyBorder="1" applyAlignment="1" applyProtection="1">
      <alignment horizontal="center" wrapText="1"/>
    </xf>
    <xf numFmtId="0" fontId="10" fillId="2" borderId="3" xfId="1" applyFont="1" applyFill="1" applyBorder="1" applyAlignment="1" applyProtection="1">
      <alignment horizontal="center" wrapText="1"/>
    </xf>
    <xf numFmtId="0" fontId="10" fillId="4" borderId="3" xfId="1" applyFont="1" applyFill="1" applyBorder="1" applyAlignment="1" applyProtection="1">
      <alignment horizont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left" wrapText="1"/>
    </xf>
    <xf numFmtId="0" fontId="8" fillId="4" borderId="1" xfId="1" applyFont="1" applyFill="1" applyBorder="1" applyAlignment="1" applyProtection="1">
      <alignment horizontal="left" wrapText="1"/>
    </xf>
    <xf numFmtId="0" fontId="7" fillId="4" borderId="10" xfId="1" applyFont="1" applyFill="1" applyBorder="1" applyAlignment="1" applyProtection="1">
      <alignment horizontal="left" vertical="top" wrapText="1"/>
    </xf>
    <xf numFmtId="0" fontId="7" fillId="4" borderId="11" xfId="1" applyFont="1" applyFill="1" applyBorder="1" applyAlignment="1" applyProtection="1">
      <alignment horizontal="left" vertical="top" wrapText="1"/>
    </xf>
    <xf numFmtId="0" fontId="7" fillId="4" borderId="5" xfId="1" applyFont="1" applyFill="1" applyBorder="1" applyAlignment="1" applyProtection="1">
      <alignment horizontal="left" vertical="top" wrapText="1"/>
    </xf>
    <xf numFmtId="0" fontId="7" fillId="4" borderId="1" xfId="1" applyFont="1" applyFill="1" applyBorder="1" applyAlignment="1" applyProtection="1">
      <alignment horizontal="left" vertical="top" wrapText="1"/>
    </xf>
    <xf numFmtId="0" fontId="7" fillId="2" borderId="5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7" fillId="4" borderId="0" xfId="1" applyFont="1" applyFill="1" applyBorder="1" applyAlignment="1" applyProtection="1">
      <alignment horizontal="left" vertical="top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33" fillId="4" borderId="10" xfId="1" applyFont="1" applyFill="1" applyBorder="1" applyAlignment="1" applyProtection="1">
      <alignment horizontal="center"/>
    </xf>
    <xf numFmtId="0" fontId="32" fillId="4" borderId="24" xfId="1" applyFont="1" applyFill="1" applyBorder="1" applyAlignment="1" applyProtection="1">
      <alignment horizontal="center"/>
    </xf>
    <xf numFmtId="0" fontId="32" fillId="4" borderId="11" xfId="1" applyFont="1" applyFill="1" applyBorder="1" applyAlignment="1" applyProtection="1">
      <alignment horizontal="center"/>
    </xf>
    <xf numFmtId="0" fontId="12" fillId="4" borderId="2" xfId="1" applyFont="1" applyFill="1" applyBorder="1" applyAlignment="1" applyProtection="1">
      <alignment horizontal="center" wrapText="1"/>
    </xf>
    <xf numFmtId="0" fontId="12" fillId="4" borderId="4" xfId="1" applyFont="1" applyFill="1" applyBorder="1" applyAlignment="1" applyProtection="1">
      <alignment horizontal="center" wrapText="1"/>
    </xf>
    <xf numFmtId="0" fontId="12" fillId="4" borderId="42" xfId="1" applyFont="1" applyFill="1" applyBorder="1" applyAlignment="1" applyProtection="1">
      <alignment horizontal="right" wrapText="1"/>
    </xf>
    <xf numFmtId="0" fontId="12" fillId="4" borderId="43" xfId="1" applyFont="1" applyFill="1" applyBorder="1" applyAlignment="1" applyProtection="1">
      <alignment horizontal="right" wrapText="1"/>
    </xf>
    <xf numFmtId="0" fontId="12" fillId="4" borderId="44" xfId="1" applyFont="1" applyFill="1" applyBorder="1" applyAlignment="1" applyProtection="1">
      <alignment horizontal="right" wrapText="1"/>
    </xf>
    <xf numFmtId="0" fontId="12" fillId="4" borderId="13" xfId="1" applyFont="1" applyFill="1" applyBorder="1" applyAlignment="1" applyProtection="1">
      <alignment horizontal="right" wrapText="1"/>
    </xf>
    <xf numFmtId="0" fontId="12" fillId="4" borderId="14" xfId="1" applyFont="1" applyFill="1" applyBorder="1" applyAlignment="1" applyProtection="1">
      <alignment horizontal="right" wrapText="1"/>
    </xf>
    <xf numFmtId="0" fontId="12" fillId="4" borderId="15" xfId="1" applyFont="1" applyFill="1" applyBorder="1" applyAlignment="1" applyProtection="1">
      <alignment horizontal="right" wrapText="1"/>
    </xf>
    <xf numFmtId="0" fontId="9" fillId="4" borderId="4" xfId="1" applyFont="1" applyFill="1" applyBorder="1" applyAlignment="1" applyProtection="1">
      <alignment horizontal="center"/>
    </xf>
    <xf numFmtId="0" fontId="9" fillId="4" borderId="9" xfId="1" applyFont="1" applyFill="1" applyBorder="1" applyAlignment="1" applyProtection="1">
      <alignment horizontal="center"/>
    </xf>
    <xf numFmtId="0" fontId="9" fillId="2" borderId="9" xfId="1" applyFont="1" applyFill="1" applyBorder="1" applyAlignment="1" applyProtection="1">
      <alignment horizontal="center"/>
    </xf>
    <xf numFmtId="0" fontId="27" fillId="4" borderId="0" xfId="1" applyFont="1" applyFill="1" applyBorder="1" applyAlignment="1" applyProtection="1">
      <alignment horizontal="left" wrapText="1"/>
    </xf>
    <xf numFmtId="0" fontId="27" fillId="4" borderId="1" xfId="1" applyFont="1" applyFill="1" applyBorder="1" applyAlignment="1" applyProtection="1">
      <alignment horizontal="left" wrapText="1"/>
    </xf>
    <xf numFmtId="0" fontId="27" fillId="4" borderId="6" xfId="1" applyFont="1" applyFill="1" applyBorder="1" applyAlignment="1" applyProtection="1">
      <alignment horizontal="left" wrapText="1"/>
    </xf>
    <xf numFmtId="0" fontId="27" fillId="4" borderId="7" xfId="1" applyFont="1" applyFill="1" applyBorder="1" applyAlignment="1" applyProtection="1">
      <alignment horizontal="left" wrapText="1"/>
    </xf>
    <xf numFmtId="0" fontId="34" fillId="9" borderId="13" xfId="1" applyFont="1" applyFill="1" applyBorder="1" applyAlignment="1" applyProtection="1">
      <alignment horizontal="right" wrapText="1"/>
    </xf>
    <xf numFmtId="0" fontId="34" fillId="9" borderId="14" xfId="1" applyFont="1" applyFill="1" applyBorder="1" applyAlignment="1" applyProtection="1">
      <alignment horizontal="right" wrapText="1"/>
    </xf>
    <xf numFmtId="0" fontId="34" fillId="9" borderId="15" xfId="1" applyFont="1" applyFill="1" applyBorder="1" applyAlignment="1" applyProtection="1">
      <alignment horizontal="right" wrapText="1"/>
    </xf>
    <xf numFmtId="164" fontId="9" fillId="4" borderId="11" xfId="3" applyNumberFormat="1" applyFont="1" applyFill="1" applyBorder="1" applyAlignment="1" applyProtection="1">
      <alignment horizontal="center"/>
    </xf>
    <xf numFmtId="164" fontId="9" fillId="4" borderId="9" xfId="3" applyNumberFormat="1" applyFont="1" applyFill="1" applyBorder="1" applyAlignment="1" applyProtection="1">
      <alignment horizontal="center"/>
    </xf>
    <xf numFmtId="164" fontId="9" fillId="2" borderId="9" xfId="3" applyNumberFormat="1" applyFont="1" applyFill="1" applyBorder="1" applyAlignment="1" applyProtection="1">
      <alignment horizontal="center"/>
    </xf>
    <xf numFmtId="0" fontId="33" fillId="4" borderId="9" xfId="1" applyFont="1" applyFill="1" applyBorder="1" applyAlignment="1" applyProtection="1">
      <alignment horizontal="center"/>
    </xf>
    <xf numFmtId="0" fontId="32" fillId="4" borderId="9" xfId="1" applyFont="1" applyFill="1" applyBorder="1" applyAlignment="1" applyProtection="1">
      <alignment horizontal="center"/>
    </xf>
  </cellXfs>
  <cellStyles count="19">
    <cellStyle name="Comma 2" xfId="2"/>
    <cellStyle name="Hyperlink" xfId="18" builtinId="8"/>
    <cellStyle name="Normal" xfId="0" builtinId="0"/>
    <cellStyle name="Normal 2" xfId="5"/>
    <cellStyle name="Normal 2 2" xfId="14"/>
    <cellStyle name="Normal 3" xfId="6"/>
    <cellStyle name="Normal 4" xfId="7"/>
    <cellStyle name="Normal 5" xfId="8"/>
    <cellStyle name="Normal 6" xfId="9"/>
    <cellStyle name="Normal 7" xfId="10"/>
    <cellStyle name="Normal 8" xfId="1"/>
    <cellStyle name="Percent" xfId="17" builtinId="5"/>
    <cellStyle name="Percent 2" xfId="4"/>
    <cellStyle name="Percent 2 2" xfId="11"/>
    <cellStyle name="Percent 3" xfId="12"/>
    <cellStyle name="Percent 4" xfId="13"/>
    <cellStyle name="Percent 5" xfId="3"/>
    <cellStyle name="Style 1" xfId="15"/>
    <cellStyle name="Style 2" xfId="16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Scored 100% on All EDTC Measures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cap="rnd"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Graphs!$A$2:$A$13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Graphs!$B$2:$B$13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21040"/>
        <c:axId val="203816336"/>
      </c:barChart>
      <c:catAx>
        <c:axId val="2038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816336"/>
        <c:crosses val="autoZero"/>
        <c:auto val="1"/>
        <c:lblAlgn val="ctr"/>
        <c:lblOffset val="100"/>
        <c:noMultiLvlLbl val="0"/>
      </c:catAx>
      <c:valAx>
        <c:axId val="203816336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2038210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Graphs!$J$1</c:f>
              <c:strCache>
                <c:ptCount val="1"/>
                <c:pt idx="0">
                  <c:v>Administrative (pre-transfer) communication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Graphs!$J$2:$J$13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84264"/>
        <c:axId val="439691048"/>
      </c:barChart>
      <c:catAx>
        <c:axId val="201284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91048"/>
        <c:crosses val="autoZero"/>
        <c:auto val="1"/>
        <c:lblAlgn val="ctr"/>
        <c:lblOffset val="100"/>
        <c:noMultiLvlLbl val="0"/>
      </c:catAx>
      <c:valAx>
        <c:axId val="439691048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201284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Graphs!$K$1</c:f>
              <c:strCache>
                <c:ptCount val="1"/>
                <c:pt idx="0">
                  <c:v>Patient information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Graphs!$K$2:$K$13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89872"/>
        <c:axId val="439685560"/>
      </c:barChart>
      <c:catAx>
        <c:axId val="43968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85560"/>
        <c:crosses val="autoZero"/>
        <c:auto val="1"/>
        <c:lblAlgn val="ctr"/>
        <c:lblOffset val="100"/>
        <c:noMultiLvlLbl val="0"/>
      </c:catAx>
      <c:valAx>
        <c:axId val="439685560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43968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Graphs!$L$1</c:f>
              <c:strCache>
                <c:ptCount val="1"/>
                <c:pt idx="0">
                  <c:v>Vital signs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Graphs!$L$2:$L$13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87912"/>
        <c:axId val="439684776"/>
      </c:barChart>
      <c:catAx>
        <c:axId val="439687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84776"/>
        <c:crosses val="autoZero"/>
        <c:auto val="1"/>
        <c:lblAlgn val="ctr"/>
        <c:lblOffset val="100"/>
        <c:noMultiLvlLbl val="0"/>
      </c:catAx>
      <c:valAx>
        <c:axId val="439684776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439687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Graphs!$M$1</c:f>
              <c:strCache>
                <c:ptCount val="1"/>
                <c:pt idx="0">
                  <c:v>Medication information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Graphs!$M$2:$M$13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88696"/>
        <c:axId val="439691440"/>
      </c:barChart>
      <c:catAx>
        <c:axId val="439688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91440"/>
        <c:crosses val="autoZero"/>
        <c:auto val="1"/>
        <c:lblAlgn val="ctr"/>
        <c:lblOffset val="100"/>
        <c:noMultiLvlLbl val="0"/>
      </c:catAx>
      <c:valAx>
        <c:axId val="439691440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439688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Graphs!$N$1</c:f>
              <c:strCache>
                <c:ptCount val="1"/>
                <c:pt idx="0">
                  <c:v>Physician or practitioner generated information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Graphs!$N$2:$N$13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91832"/>
        <c:axId val="439686344"/>
      </c:barChart>
      <c:catAx>
        <c:axId val="439691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86344"/>
        <c:crosses val="autoZero"/>
        <c:auto val="1"/>
        <c:lblAlgn val="ctr"/>
        <c:lblOffset val="100"/>
        <c:noMultiLvlLbl val="0"/>
      </c:catAx>
      <c:valAx>
        <c:axId val="439686344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439691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Graphs!$O$1</c:f>
              <c:strCache>
                <c:ptCount val="1"/>
                <c:pt idx="0">
                  <c:v>Nurse generated information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Graphs!$O$2:$O$13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87128"/>
        <c:axId val="439685952"/>
      </c:barChart>
      <c:catAx>
        <c:axId val="439687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85952"/>
        <c:crosses val="autoZero"/>
        <c:auto val="1"/>
        <c:lblAlgn val="ctr"/>
        <c:lblOffset val="100"/>
        <c:noMultiLvlLbl val="0"/>
      </c:catAx>
      <c:valAx>
        <c:axId val="439685952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439687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Graphs!$P$1</c:f>
              <c:strCache>
                <c:ptCount val="1"/>
                <c:pt idx="0">
                  <c:v>Procedures and tests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Graphs!$I$2:$I$13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Graphs!$P$2:$P$13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689480"/>
        <c:axId val="439689088"/>
      </c:barChart>
      <c:catAx>
        <c:axId val="439689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689088"/>
        <c:crosses val="autoZero"/>
        <c:auto val="1"/>
        <c:lblAlgn val="ctr"/>
        <c:lblOffset val="100"/>
        <c:noMultiLvlLbl val="0"/>
      </c:catAx>
      <c:valAx>
        <c:axId val="439689088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439689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468085</xdr:colOff>
      <xdr:row>21</xdr:row>
      <xdr:rowOff>26125</xdr:rowOff>
    </xdr:from>
    <xdr:to>
      <xdr:col>6</xdr:col>
      <xdr:colOff>190500</xdr:colOff>
      <xdr:row>25</xdr:row>
      <xdr:rowOff>94706</xdr:rowOff>
    </xdr:to>
    <xdr:pic>
      <xdr:nvPicPr>
        <xdr:cNvPr id="3" name="Picture 1" descr="cid:image001.png@01CFBC7D.55FC5D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14" y="6285411"/>
          <a:ext cx="1845129" cy="1374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338545</xdr:colOff>
      <xdr:row>21</xdr:row>
      <xdr:rowOff>203563</xdr:rowOff>
    </xdr:from>
    <xdr:to>
      <xdr:col>4</xdr:col>
      <xdr:colOff>148046</xdr:colOff>
      <xdr:row>22</xdr:row>
      <xdr:rowOff>157843</xdr:rowOff>
    </xdr:to>
    <xdr:pic>
      <xdr:nvPicPr>
        <xdr:cNvPr id="4" name="Oval 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1174" y="6462849"/>
          <a:ext cx="429986" cy="280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13</xdr:row>
      <xdr:rowOff>179070</xdr:rowOff>
    </xdr:from>
    <xdr:to>
      <xdr:col>6</xdr:col>
      <xdr:colOff>106680</xdr:colOff>
      <xdr:row>25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</xdr:colOff>
      <xdr:row>13</xdr:row>
      <xdr:rowOff>167640</xdr:rowOff>
    </xdr:from>
    <xdr:to>
      <xdr:col>13</xdr:col>
      <xdr:colOff>45720</xdr:colOff>
      <xdr:row>26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198120</xdr:colOff>
      <xdr:row>13</xdr:row>
      <xdr:rowOff>167640</xdr:rowOff>
    </xdr:from>
    <xdr:to>
      <xdr:col>18</xdr:col>
      <xdr:colOff>236220</xdr:colOff>
      <xdr:row>26</xdr:row>
      <xdr:rowOff>19050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13</xdr:col>
      <xdr:colOff>38100</xdr:colOff>
      <xdr:row>39</xdr:row>
      <xdr:rowOff>34290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198120</xdr:colOff>
      <xdr:row>26</xdr:row>
      <xdr:rowOff>167640</xdr:rowOff>
    </xdr:from>
    <xdr:to>
      <xdr:col>18</xdr:col>
      <xdr:colOff>236220</xdr:colOff>
      <xdr:row>39</xdr:row>
      <xdr:rowOff>19050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13</xdr:col>
      <xdr:colOff>38100</xdr:colOff>
      <xdr:row>52</xdr:row>
      <xdr:rowOff>34290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198120</xdr:colOff>
      <xdr:row>39</xdr:row>
      <xdr:rowOff>167640</xdr:rowOff>
    </xdr:from>
    <xdr:to>
      <xdr:col>18</xdr:col>
      <xdr:colOff>236220</xdr:colOff>
      <xdr:row>52</xdr:row>
      <xdr:rowOff>19050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53</xdr:row>
      <xdr:rowOff>0</xdr:rowOff>
    </xdr:from>
    <xdr:to>
      <xdr:col>13</xdr:col>
      <xdr:colOff>38100</xdr:colOff>
      <xdr:row>65</xdr:row>
      <xdr:rowOff>34290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7"/>
  <sheetViews>
    <sheetView zoomScale="70" zoomScaleNormal="70" workbookViewId="0">
      <selection activeCell="B17" sqref="B17"/>
    </sheetView>
  </sheetViews>
  <sheetFormatPr defaultColWidth="9.140625" defaultRowHeight="13.5" x14ac:dyDescent="0.25"/>
  <cols>
    <col min="1" max="1" width="26.28515625" style="64" customWidth="1"/>
    <col min="2" max="2" width="33.140625" style="64" customWidth="1"/>
    <col min="3" max="3" width="9.140625" style="76" customWidth="1"/>
    <col min="4" max="4" width="9.140625" style="64"/>
    <col min="5" max="5" width="12.85546875" style="64" customWidth="1"/>
    <col min="6" max="16384" width="9.140625" style="64"/>
  </cols>
  <sheetData>
    <row r="1" spans="1:8" ht="53.45" customHeight="1" x14ac:dyDescent="0.4">
      <c r="A1" s="163" t="s">
        <v>25</v>
      </c>
      <c r="B1" s="164"/>
      <c r="C1" s="164"/>
      <c r="D1" s="164"/>
      <c r="E1" s="164"/>
      <c r="F1" s="164"/>
      <c r="G1" s="164"/>
      <c r="H1" s="165"/>
    </row>
    <row r="2" spans="1:8" ht="26.25" x14ac:dyDescent="0.4">
      <c r="A2" s="18" t="s">
        <v>27</v>
      </c>
      <c r="B2" s="63"/>
      <c r="C2" s="4"/>
      <c r="D2" s="65"/>
      <c r="E2" s="65"/>
      <c r="F2" s="65"/>
      <c r="G2" s="65"/>
      <c r="H2" s="66"/>
    </row>
    <row r="3" spans="1:8" s="68" customFormat="1" ht="26.25" x14ac:dyDescent="0.4">
      <c r="A3" s="18" t="s">
        <v>29</v>
      </c>
      <c r="B3" s="168"/>
      <c r="C3" s="168"/>
      <c r="D3" s="168"/>
      <c r="E3" s="168"/>
      <c r="F3" s="168"/>
      <c r="G3" s="168"/>
      <c r="H3" s="67"/>
    </row>
    <row r="4" spans="1:8" s="68" customFormat="1" ht="26.25" x14ac:dyDescent="0.4">
      <c r="A4" s="169" t="s">
        <v>121</v>
      </c>
      <c r="B4" s="170"/>
      <c r="C4" s="171"/>
      <c r="D4" s="171"/>
      <c r="E4" s="171"/>
      <c r="F4" s="171"/>
      <c r="G4" s="171"/>
      <c r="H4" s="67"/>
    </row>
    <row r="5" spans="1:8" s="70" customFormat="1" ht="23.45" customHeight="1" x14ac:dyDescent="0.25">
      <c r="A5" s="166" t="s">
        <v>46</v>
      </c>
      <c r="B5" s="167"/>
      <c r="C5" s="6"/>
      <c r="D5" s="69"/>
      <c r="E5" s="69"/>
      <c r="F5" s="15"/>
      <c r="G5" s="15"/>
      <c r="H5" s="67"/>
    </row>
    <row r="6" spans="1:8" s="70" customFormat="1" ht="24.6" customHeight="1" x14ac:dyDescent="0.25">
      <c r="A6" s="166"/>
      <c r="B6" s="167"/>
      <c r="C6" s="6"/>
      <c r="D6" s="69"/>
      <c r="E6" s="69"/>
      <c r="F6" s="15"/>
      <c r="G6" s="15"/>
      <c r="H6" s="67"/>
    </row>
    <row r="7" spans="1:8" s="70" customFormat="1" ht="30.6" customHeight="1" x14ac:dyDescent="0.25">
      <c r="A7" s="166"/>
      <c r="B7" s="167"/>
      <c r="C7" s="6"/>
      <c r="D7" s="69"/>
      <c r="E7" s="69"/>
      <c r="F7" s="15"/>
      <c r="G7" s="15"/>
      <c r="H7" s="67"/>
    </row>
    <row r="8" spans="1:8" s="70" customFormat="1" ht="26.25" x14ac:dyDescent="0.4">
      <c r="A8" s="71" t="s">
        <v>30</v>
      </c>
      <c r="B8" s="168"/>
      <c r="C8" s="168"/>
      <c r="D8" s="168"/>
      <c r="E8" s="168"/>
      <c r="F8" s="168"/>
      <c r="G8" s="168"/>
      <c r="H8" s="67"/>
    </row>
    <row r="9" spans="1:8" ht="14.25" thickBot="1" x14ac:dyDescent="0.3">
      <c r="A9" s="72"/>
      <c r="B9" s="73"/>
      <c r="C9" s="74"/>
      <c r="D9" s="73"/>
      <c r="E9" s="73"/>
      <c r="F9" s="73"/>
      <c r="G9" s="73"/>
      <c r="H9" s="75"/>
    </row>
    <row r="15" spans="1:8" ht="26.25" x14ac:dyDescent="0.4">
      <c r="A15" s="77" t="s">
        <v>157</v>
      </c>
    </row>
    <row r="16" spans="1:8" ht="26.25" x14ac:dyDescent="0.4">
      <c r="A16" s="77" t="s">
        <v>54</v>
      </c>
    </row>
    <row r="17" spans="1:10" ht="26.25" x14ac:dyDescent="0.4">
      <c r="A17" s="77" t="s">
        <v>140</v>
      </c>
    </row>
    <row r="18" spans="1:10" ht="26.25" x14ac:dyDescent="0.4">
      <c r="A18" s="77" t="s">
        <v>148</v>
      </c>
    </row>
    <row r="19" spans="1:10" ht="26.25" x14ac:dyDescent="0.4">
      <c r="A19" s="77" t="s">
        <v>55</v>
      </c>
    </row>
    <row r="20" spans="1:10" ht="26.25" x14ac:dyDescent="0.4">
      <c r="A20" s="77" t="s">
        <v>134</v>
      </c>
    </row>
    <row r="21" spans="1:10" ht="26.25" x14ac:dyDescent="0.4">
      <c r="A21" s="128" t="s">
        <v>135</v>
      </c>
    </row>
    <row r="22" spans="1:10" ht="26.25" x14ac:dyDescent="0.4">
      <c r="A22" s="77"/>
    </row>
    <row r="23" spans="1:10" ht="26.25" x14ac:dyDescent="0.4">
      <c r="A23" s="77"/>
    </row>
    <row r="24" spans="1:10" ht="26.25" x14ac:dyDescent="0.4">
      <c r="A24" s="77"/>
    </row>
    <row r="25" spans="1:10" ht="26.25" x14ac:dyDescent="0.4">
      <c r="A25" s="77"/>
    </row>
    <row r="26" spans="1:10" ht="26.25" x14ac:dyDescent="0.4">
      <c r="A26" s="130" t="s">
        <v>158</v>
      </c>
    </row>
    <row r="27" spans="1:10" ht="26.25" x14ac:dyDescent="0.4">
      <c r="A27" s="130" t="s">
        <v>159</v>
      </c>
      <c r="J27" s="159"/>
    </row>
  </sheetData>
  <mergeCells count="6">
    <mergeCell ref="A1:H1"/>
    <mergeCell ref="A5:B7"/>
    <mergeCell ref="B3:G3"/>
    <mergeCell ref="B8:G8"/>
    <mergeCell ref="A4:B4"/>
    <mergeCell ref="C4:G4"/>
  </mergeCells>
  <pageMargins left="0.7" right="0.7" top="0.75" bottom="0.75" header="0.3" footer="0.3"/>
  <pageSetup paperSize="5" scale="7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/iXZlalzvuHhoXmBBf5XvU1/ZCxCaHURFmmQdhntaTfvdZRByrDdXYTzdc2WRD6L+XA6qpJYQqHBLXl0iOfKRA==" saltValue="c/0X5hlEgA2lQrg3mnoMLQ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{B63B14BD-492E-42E9-B6D4-06A35930EDD7}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3B14BD-492E-42E9-B6D4-06A35930E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lLKlA8RxdtBl1qiP3c9zh/zf0UwFKl1C2CUdSv3xIvio9LCt8smSsQgpm9KiX7R7/QsaGCeJd1WZFK1vUvnj/w==" saltValue="mZ1BQsLHCNkBd9tkjdll0g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{CD2D7F48-422D-4188-8B89-A7A115AC403F}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2:AJ42 D44:AJ44 E43:AJ43" evalError="1"/>
    <ignoredError sqref="F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2D7F48-422D-4188-8B89-A7A115AC40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2" style="64" bestFit="1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HEBpyR9skLFOgpCOOgBy+eSRjMTKCsNQOkH+7Gn50Dn/z2DWURBDwTjQwsMKd/B/LKKa6QNZYeLhHvobK8Klhg==" saltValue="ifgqakR65aihr7Zd+lEcAQ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{57FC9AC8-44F5-4FAC-9FF5-B2E3990962EC}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2:AK42 D44:AK46 E43:AK43" evalError="1"/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FC9AC8-44F5-4FAC-9FF5-B2E3990962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Q44"/>
  <sheetViews>
    <sheetView showGridLines="0" zoomScale="70" zoomScaleNormal="70" workbookViewId="0">
      <selection activeCell="R30" sqref="R30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2" style="64" bestFit="1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MJB6DEng6+0hzlDxsYeo5nQdBCBcl/pFTcYAFfW0Gn3GAsj+a+JCYBIPqIjlVG/K/i4qKiq044Z690tFLFHQ/Q==" saltValue="jjzLa03TzwI+dyWIUCNvhQ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{4FFCDE20-B566-4F76-95DD-6493531380F4}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Y42" evalError="1"/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CDE20-B566-4F76-95DD-6493531380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"/>
  <sheetViews>
    <sheetView workbookViewId="0">
      <selection activeCell="D5" sqref="D5"/>
    </sheetView>
  </sheetViews>
  <sheetFormatPr defaultColWidth="8.85546875" defaultRowHeight="15" x14ac:dyDescent="0.25"/>
  <cols>
    <col min="1" max="1" width="13.5703125" style="99" customWidth="1"/>
    <col min="2" max="2" width="16.28515625" style="99" bestFit="1" customWidth="1"/>
    <col min="3" max="6" width="8.85546875" style="99"/>
    <col min="7" max="7" width="3" style="99" customWidth="1"/>
    <col min="8" max="8" width="4.5703125" style="100" customWidth="1"/>
    <col min="9" max="9" width="8.85546875" style="99" customWidth="1"/>
    <col min="10" max="10" width="13.28515625" style="99" customWidth="1"/>
    <col min="11" max="11" width="10.28515625" style="99" bestFit="1" customWidth="1"/>
    <col min="12" max="12" width="8.85546875" style="99" bestFit="1" customWidth="1"/>
    <col min="13" max="15" width="10.28515625" style="99" bestFit="1" customWidth="1"/>
    <col min="16" max="16" width="13.140625" style="99" bestFit="1" customWidth="1"/>
    <col min="17" max="16384" width="8.85546875" style="99"/>
  </cols>
  <sheetData>
    <row r="1" spans="1:16" s="95" customFormat="1" ht="76.5" x14ac:dyDescent="0.2">
      <c r="A1" s="94" t="s">
        <v>32</v>
      </c>
      <c r="B1" s="142" t="s">
        <v>142</v>
      </c>
      <c r="H1" s="96"/>
      <c r="I1" s="94" t="s">
        <v>32</v>
      </c>
      <c r="J1" s="16" t="s">
        <v>31</v>
      </c>
      <c r="K1" s="16" t="s">
        <v>0</v>
      </c>
      <c r="L1" s="16" t="s">
        <v>1</v>
      </c>
      <c r="M1" s="16" t="s">
        <v>2</v>
      </c>
      <c r="N1" s="16" t="s">
        <v>3</v>
      </c>
      <c r="O1" s="16" t="s">
        <v>4</v>
      </c>
      <c r="P1" s="17" t="s">
        <v>5</v>
      </c>
    </row>
    <row r="2" spans="1:16" s="95" customFormat="1" ht="12.75" x14ac:dyDescent="0.2">
      <c r="A2" s="95" t="s">
        <v>42</v>
      </c>
      <c r="B2" s="97" t="e">
        <f>'Oct 16'!AP40/'Oct 16'!D41</f>
        <v>#DIV/0!</v>
      </c>
      <c r="H2" s="96"/>
      <c r="I2" s="95" t="str">
        <f>A2</f>
        <v>October</v>
      </c>
      <c r="J2" s="97" t="e">
        <f>'Oct 16'!D42</f>
        <v>#DIV/0!</v>
      </c>
      <c r="K2" s="97" t="e">
        <f>'Oct 16'!G42</f>
        <v>#DIV/0!</v>
      </c>
      <c r="L2" s="97" t="e">
        <f>'Oct 16'!N42</f>
        <v>#DIV/0!</v>
      </c>
      <c r="M2" s="97" t="e">
        <f>'Oct 16'!U42</f>
        <v>#DIV/0!</v>
      </c>
      <c r="N2" s="97" t="e">
        <f>'Oct 16'!Y42</f>
        <v>#DIV/0!</v>
      </c>
      <c r="O2" s="97" t="e">
        <f>'Oct 16'!AB42</f>
        <v>#DIV/0!</v>
      </c>
      <c r="P2" s="97" t="e">
        <f>'Oct 16'!AI42</f>
        <v>#DIV/0!</v>
      </c>
    </row>
    <row r="3" spans="1:16" s="95" customFormat="1" ht="12.75" x14ac:dyDescent="0.2">
      <c r="A3" s="95" t="s">
        <v>43</v>
      </c>
      <c r="B3" s="98" t="e">
        <f>'Nov 16'!AP40/'Nov 16'!D41</f>
        <v>#DIV/0!</v>
      </c>
      <c r="H3" s="96"/>
      <c r="I3" s="95" t="str">
        <f t="shared" ref="I3:I13" si="0">A3</f>
        <v>November</v>
      </c>
      <c r="J3" s="98" t="e">
        <f>'Nov 16'!D42</f>
        <v>#DIV/0!</v>
      </c>
      <c r="K3" s="98" t="e">
        <f>'Nov 16'!G42</f>
        <v>#DIV/0!</v>
      </c>
      <c r="L3" s="98" t="e">
        <f>'Nov 16'!N42</f>
        <v>#DIV/0!</v>
      </c>
      <c r="M3" s="98" t="e">
        <f>'Nov 16'!U42</f>
        <v>#DIV/0!</v>
      </c>
      <c r="N3" s="98" t="e">
        <f>'Nov 16'!Y42</f>
        <v>#DIV/0!</v>
      </c>
      <c r="O3" s="98" t="e">
        <f>'Nov 16'!AB42</f>
        <v>#DIV/0!</v>
      </c>
      <c r="P3" s="98" t="e">
        <f>'Nov 16'!AI42</f>
        <v>#DIV/0!</v>
      </c>
    </row>
    <row r="4" spans="1:16" s="95" customFormat="1" ht="12.75" x14ac:dyDescent="0.2">
      <c r="A4" s="95" t="s">
        <v>44</v>
      </c>
      <c r="B4" s="98" t="e">
        <f>'Dec 16'!AP40/'Dec 16'!D41</f>
        <v>#DIV/0!</v>
      </c>
      <c r="H4" s="96"/>
      <c r="I4" s="95" t="str">
        <f t="shared" si="0"/>
        <v>December</v>
      </c>
      <c r="J4" s="98" t="e">
        <f>'Dec 16'!D42</f>
        <v>#DIV/0!</v>
      </c>
      <c r="K4" s="98" t="e">
        <f>'Dec 16'!G42</f>
        <v>#DIV/0!</v>
      </c>
      <c r="L4" s="98" t="e">
        <f>'Dec 16'!N42</f>
        <v>#DIV/0!</v>
      </c>
      <c r="M4" s="98" t="e">
        <f>'Dec 16'!U42</f>
        <v>#DIV/0!</v>
      </c>
      <c r="N4" s="98" t="e">
        <f>'Dec 16'!Y42</f>
        <v>#DIV/0!</v>
      </c>
      <c r="O4" s="98" t="e">
        <f>'Dec 16'!AB42</f>
        <v>#DIV/0!</v>
      </c>
      <c r="P4" s="98" t="e">
        <f>'Dec 16'!AI42</f>
        <v>#DIV/0!</v>
      </c>
    </row>
    <row r="5" spans="1:16" s="95" customFormat="1" ht="12.75" x14ac:dyDescent="0.2">
      <c r="A5" s="95" t="s">
        <v>33</v>
      </c>
      <c r="B5" s="98" t="e">
        <f>'Jan 17'!AP40/'Jan 17'!D41</f>
        <v>#DIV/0!</v>
      </c>
      <c r="H5" s="96"/>
      <c r="I5" s="95" t="str">
        <f t="shared" si="0"/>
        <v>January</v>
      </c>
      <c r="J5" s="98" t="e">
        <f>'Jan 17'!D42</f>
        <v>#DIV/0!</v>
      </c>
      <c r="K5" s="98" t="e">
        <f>'Jan 17'!G42</f>
        <v>#DIV/0!</v>
      </c>
      <c r="L5" s="98" t="e">
        <f>'Jan 17'!N42</f>
        <v>#DIV/0!</v>
      </c>
      <c r="M5" s="98" t="e">
        <f>'Jan 17'!U42</f>
        <v>#DIV/0!</v>
      </c>
      <c r="N5" s="98" t="e">
        <f>'Jan 17'!Y42</f>
        <v>#DIV/0!</v>
      </c>
      <c r="O5" s="98" t="e">
        <f>'Jan 17'!AB42</f>
        <v>#DIV/0!</v>
      </c>
      <c r="P5" s="98" t="e">
        <f>'Jan 17'!AI42</f>
        <v>#DIV/0!</v>
      </c>
    </row>
    <row r="6" spans="1:16" s="95" customFormat="1" ht="12.75" x14ac:dyDescent="0.2">
      <c r="A6" s="95" t="s">
        <v>34</v>
      </c>
      <c r="B6" s="98" t="e">
        <f>'Feb 17'!AP40/'Feb 17'!D41</f>
        <v>#DIV/0!</v>
      </c>
      <c r="H6" s="96"/>
      <c r="I6" s="95" t="str">
        <f t="shared" si="0"/>
        <v>February</v>
      </c>
      <c r="J6" s="98" t="e">
        <f>'Feb 17'!D42</f>
        <v>#DIV/0!</v>
      </c>
      <c r="K6" s="98" t="e">
        <f>'Feb 17'!G42</f>
        <v>#DIV/0!</v>
      </c>
      <c r="L6" s="98" t="e">
        <f>'Feb 17'!N42</f>
        <v>#DIV/0!</v>
      </c>
      <c r="M6" s="98" t="e">
        <f>'Feb 17'!U42</f>
        <v>#DIV/0!</v>
      </c>
      <c r="N6" s="98" t="e">
        <f>'Feb 17'!Y42</f>
        <v>#DIV/0!</v>
      </c>
      <c r="O6" s="98" t="e">
        <f>'Feb 17'!AB42</f>
        <v>#DIV/0!</v>
      </c>
      <c r="P6" s="98" t="e">
        <f>'Feb 17'!AI42</f>
        <v>#DIV/0!</v>
      </c>
    </row>
    <row r="7" spans="1:16" s="95" customFormat="1" ht="12.75" x14ac:dyDescent="0.2">
      <c r="A7" s="95" t="s">
        <v>35</v>
      </c>
      <c r="B7" s="98" t="e">
        <f>'Mar 17'!AP40/'Mar 17'!D41</f>
        <v>#DIV/0!</v>
      </c>
      <c r="H7" s="96"/>
      <c r="I7" s="95" t="str">
        <f t="shared" si="0"/>
        <v>March</v>
      </c>
      <c r="J7" s="98" t="e">
        <f>'Mar 17'!D42</f>
        <v>#DIV/0!</v>
      </c>
      <c r="K7" s="98" t="e">
        <f>'Mar 17'!G42</f>
        <v>#DIV/0!</v>
      </c>
      <c r="L7" s="98" t="e">
        <f>'Mar 17'!N42</f>
        <v>#DIV/0!</v>
      </c>
      <c r="M7" s="98" t="e">
        <f>'Mar 17'!U42</f>
        <v>#DIV/0!</v>
      </c>
      <c r="N7" s="98" t="e">
        <f>'Mar 17'!Y42</f>
        <v>#DIV/0!</v>
      </c>
      <c r="O7" s="98" t="e">
        <f>'Mar 17'!AB42</f>
        <v>#DIV/0!</v>
      </c>
      <c r="P7" s="98" t="e">
        <f>'Mar 17'!AI42</f>
        <v>#DIV/0!</v>
      </c>
    </row>
    <row r="8" spans="1:16" s="95" customFormat="1" ht="12.75" x14ac:dyDescent="0.2">
      <c r="A8" s="95" t="s">
        <v>36</v>
      </c>
      <c r="B8" s="98" t="e">
        <f>'April 17'!AP40/'April 17'!D41</f>
        <v>#DIV/0!</v>
      </c>
      <c r="H8" s="96"/>
      <c r="I8" s="95" t="str">
        <f t="shared" si="0"/>
        <v>April</v>
      </c>
      <c r="J8" s="98" t="e">
        <f>'April 17'!D42</f>
        <v>#DIV/0!</v>
      </c>
      <c r="K8" s="98" t="e">
        <f>'April 17'!G42</f>
        <v>#DIV/0!</v>
      </c>
      <c r="L8" s="98" t="e">
        <f>'April 17'!N42</f>
        <v>#DIV/0!</v>
      </c>
      <c r="M8" s="98" t="e">
        <f>'April 17'!U42</f>
        <v>#DIV/0!</v>
      </c>
      <c r="N8" s="98" t="e">
        <f>'April 17'!Y42</f>
        <v>#DIV/0!</v>
      </c>
      <c r="O8" s="98" t="e">
        <f>'April 17'!AB42</f>
        <v>#DIV/0!</v>
      </c>
      <c r="P8" s="98" t="e">
        <f>'April 17'!AI42</f>
        <v>#DIV/0!</v>
      </c>
    </row>
    <row r="9" spans="1:16" s="95" customFormat="1" ht="12.75" x14ac:dyDescent="0.2">
      <c r="A9" s="95" t="s">
        <v>37</v>
      </c>
      <c r="B9" s="98" t="e">
        <f>'May 17'!AP40/'May 17'!D41</f>
        <v>#DIV/0!</v>
      </c>
      <c r="H9" s="96"/>
      <c r="I9" s="95" t="str">
        <f t="shared" si="0"/>
        <v>May</v>
      </c>
      <c r="J9" s="98" t="e">
        <f>'May 17'!D42</f>
        <v>#DIV/0!</v>
      </c>
      <c r="K9" s="98" t="e">
        <f>'May 17'!G42</f>
        <v>#DIV/0!</v>
      </c>
      <c r="L9" s="98" t="e">
        <f>'May 17'!N42</f>
        <v>#DIV/0!</v>
      </c>
      <c r="M9" s="98" t="e">
        <f>'May 17'!U42</f>
        <v>#DIV/0!</v>
      </c>
      <c r="N9" s="98" t="e">
        <f>'May 17'!Y42</f>
        <v>#DIV/0!</v>
      </c>
      <c r="O9" s="98" t="e">
        <f>'May 17'!AB42</f>
        <v>#DIV/0!</v>
      </c>
      <c r="P9" s="98" t="e">
        <f>'May 17'!AI42</f>
        <v>#DIV/0!</v>
      </c>
    </row>
    <row r="10" spans="1:16" s="95" customFormat="1" ht="12.75" x14ac:dyDescent="0.2">
      <c r="A10" s="95" t="s">
        <v>38</v>
      </c>
      <c r="B10" s="98" t="e">
        <f>'June 17'!AP40/'June 17'!D41</f>
        <v>#DIV/0!</v>
      </c>
      <c r="H10" s="96"/>
      <c r="I10" s="95" t="str">
        <f t="shared" si="0"/>
        <v>June</v>
      </c>
      <c r="J10" s="98" t="e">
        <f>'June 17'!D42</f>
        <v>#DIV/0!</v>
      </c>
      <c r="K10" s="98" t="e">
        <f>'June 17'!G42</f>
        <v>#DIV/0!</v>
      </c>
      <c r="L10" s="98" t="e">
        <f>'June 17'!N42</f>
        <v>#DIV/0!</v>
      </c>
      <c r="M10" s="98" t="e">
        <f>'June 17'!U42</f>
        <v>#DIV/0!</v>
      </c>
      <c r="N10" s="98" t="e">
        <f>'June 17'!Y42</f>
        <v>#DIV/0!</v>
      </c>
      <c r="O10" s="98" t="e">
        <f>'June 17'!AB42</f>
        <v>#DIV/0!</v>
      </c>
      <c r="P10" s="98" t="e">
        <f>'June 17'!AI42</f>
        <v>#DIV/0!</v>
      </c>
    </row>
    <row r="11" spans="1:16" s="95" customFormat="1" ht="12.75" x14ac:dyDescent="0.2">
      <c r="A11" s="95" t="s">
        <v>39</v>
      </c>
      <c r="B11" s="98" t="e">
        <f>'July 17'!AP40/'July 17'!D41</f>
        <v>#DIV/0!</v>
      </c>
      <c r="H11" s="96"/>
      <c r="I11" s="95" t="str">
        <f t="shared" si="0"/>
        <v>July</v>
      </c>
      <c r="J11" s="98" t="e">
        <f>'July 17'!D42</f>
        <v>#DIV/0!</v>
      </c>
      <c r="K11" s="98" t="e">
        <f>'July 17'!G42</f>
        <v>#DIV/0!</v>
      </c>
      <c r="L11" s="98" t="e">
        <f>'July 17'!N42</f>
        <v>#DIV/0!</v>
      </c>
      <c r="M11" s="98" t="e">
        <f>'July 17'!U42</f>
        <v>#DIV/0!</v>
      </c>
      <c r="N11" s="98" t="e">
        <f>'July 17'!Y42</f>
        <v>#DIV/0!</v>
      </c>
      <c r="O11" s="98" t="e">
        <f>'July 17'!AB42</f>
        <v>#DIV/0!</v>
      </c>
      <c r="P11" s="98" t="e">
        <f>'July 17'!AI42</f>
        <v>#DIV/0!</v>
      </c>
    </row>
    <row r="12" spans="1:16" s="95" customFormat="1" ht="12.75" x14ac:dyDescent="0.2">
      <c r="A12" s="95" t="s">
        <v>40</v>
      </c>
      <c r="B12" s="98" t="e">
        <f>'Aug 17'!AP40/'Aug 17'!D41</f>
        <v>#DIV/0!</v>
      </c>
      <c r="H12" s="96"/>
      <c r="I12" s="95" t="str">
        <f t="shared" si="0"/>
        <v>August</v>
      </c>
      <c r="J12" s="98" t="e">
        <f>'Aug 17'!D42</f>
        <v>#DIV/0!</v>
      </c>
      <c r="K12" s="98" t="e">
        <f>'Aug 17'!G42</f>
        <v>#DIV/0!</v>
      </c>
      <c r="L12" s="98" t="e">
        <f>'Aug 17'!N42</f>
        <v>#DIV/0!</v>
      </c>
      <c r="M12" s="98" t="e">
        <f>'Aug 17'!U42</f>
        <v>#DIV/0!</v>
      </c>
      <c r="N12" s="98" t="e">
        <f>'Aug 17'!Y42</f>
        <v>#DIV/0!</v>
      </c>
      <c r="O12" s="98" t="e">
        <f>'Aug 17'!AB42</f>
        <v>#DIV/0!</v>
      </c>
      <c r="P12" s="98" t="e">
        <f>'Aug 17'!AI42</f>
        <v>#DIV/0!</v>
      </c>
    </row>
    <row r="13" spans="1:16" s="95" customFormat="1" ht="12.75" x14ac:dyDescent="0.2">
      <c r="A13" s="95" t="s">
        <v>41</v>
      </c>
      <c r="B13" s="98" t="e">
        <f>'Sept 17'!AP40/'Sept 17'!D41</f>
        <v>#DIV/0!</v>
      </c>
      <c r="H13" s="96"/>
      <c r="I13" s="95" t="str">
        <f t="shared" si="0"/>
        <v>September</v>
      </c>
      <c r="J13" s="98" t="e">
        <f>'Sept 17'!D42</f>
        <v>#DIV/0!</v>
      </c>
      <c r="K13" s="98" t="e">
        <f>'Sept 17'!G42</f>
        <v>#DIV/0!</v>
      </c>
      <c r="L13" s="98" t="e">
        <f>'Sept 17'!N42</f>
        <v>#DIV/0!</v>
      </c>
      <c r="M13" s="98" t="e">
        <f>'Sept 17'!U42</f>
        <v>#DIV/0!</v>
      </c>
      <c r="N13" s="98" t="e">
        <f>'Sept 17'!Y42</f>
        <v>#DIV/0!</v>
      </c>
      <c r="O13" s="98" t="e">
        <f>'Sept 17'!AB42</f>
        <v>#DIV/0!</v>
      </c>
      <c r="P13" s="98" t="e">
        <f>'Sept 17'!AI42</f>
        <v>#DIV/0!</v>
      </c>
    </row>
  </sheetData>
  <sheetProtection algorithmName="SHA-512" hashValue="ipPIRk8tJ83Un6uWCVYS61n1c/As4wwx9388raviw7Rld0j6ljBHK6darIWXsfcL9KPRpsFiv1r4R1CAwYYXvg==" saltValue="uPTuNfZNZQ/zSzGWibNKbg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workbookViewId="0">
      <pane ySplit="6" topLeftCell="A7" activePane="bottomLeft" state="frozen"/>
      <selection pane="bottomLeft" activeCell="M17" sqref="M17"/>
    </sheetView>
  </sheetViews>
  <sheetFormatPr defaultColWidth="8.85546875" defaultRowHeight="15" x14ac:dyDescent="0.25"/>
  <cols>
    <col min="1" max="1" width="31.28515625" style="102" customWidth="1"/>
    <col min="2" max="2" width="54.28515625" style="102" bestFit="1" customWidth="1"/>
    <col min="3" max="3" width="22.140625" style="102" customWidth="1"/>
    <col min="4" max="4" width="3.42578125" style="102" bestFit="1" customWidth="1"/>
    <col min="5" max="5" width="21.5703125" style="102" customWidth="1"/>
    <col min="6" max="6" width="3.7109375" style="102" bestFit="1" customWidth="1"/>
    <col min="7" max="7" width="21.7109375" style="102" customWidth="1"/>
    <col min="8" max="8" width="3.42578125" style="102" bestFit="1" customWidth="1"/>
    <col min="9" max="9" width="21.7109375" style="102" customWidth="1"/>
    <col min="10" max="10" width="3.42578125" style="102" customWidth="1"/>
    <col min="11" max="16384" width="8.85546875" style="102"/>
  </cols>
  <sheetData>
    <row r="1" spans="1:10" ht="30" x14ac:dyDescent="0.25">
      <c r="A1" s="103" t="s">
        <v>122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104" t="str">
        <f>"CMS Certified Number (CCN):"&amp;(Directions!C4)</f>
        <v>CMS Certified Number (CCN):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0" x14ac:dyDescent="0.25">
      <c r="A4" s="105" t="s">
        <v>56</v>
      </c>
      <c r="B4" s="105" t="s">
        <v>57</v>
      </c>
      <c r="C4" s="112" t="s">
        <v>166</v>
      </c>
      <c r="D4" s="113"/>
      <c r="E4" s="106" t="s">
        <v>167</v>
      </c>
      <c r="F4" s="107"/>
      <c r="G4" s="108" t="s">
        <v>168</v>
      </c>
      <c r="H4" s="109"/>
      <c r="I4" s="110" t="s">
        <v>169</v>
      </c>
      <c r="J4" s="111"/>
    </row>
    <row r="5" spans="1:10" x14ac:dyDescent="0.25">
      <c r="A5" s="105"/>
      <c r="B5" s="105"/>
      <c r="C5" s="117" t="s">
        <v>170</v>
      </c>
      <c r="D5" s="113"/>
      <c r="E5" s="114" t="s">
        <v>171</v>
      </c>
      <c r="F5" s="114"/>
      <c r="G5" s="115" t="s">
        <v>172</v>
      </c>
      <c r="H5" s="115"/>
      <c r="I5" s="116" t="s">
        <v>173</v>
      </c>
      <c r="J5" s="116"/>
    </row>
    <row r="6" spans="1:10" x14ac:dyDescent="0.25">
      <c r="A6" s="105"/>
      <c r="B6" s="105"/>
      <c r="C6" s="112" t="s">
        <v>125</v>
      </c>
      <c r="D6" s="112">
        <f>('Oct 16'!D41+'Nov 16'!D41+'Dec 16'!D41)</f>
        <v>0</v>
      </c>
      <c r="E6" s="106" t="s">
        <v>125</v>
      </c>
      <c r="F6" s="106">
        <f>('Jan 17'!D41+'Feb 17'!D41+'Mar 17'!D41)</f>
        <v>0</v>
      </c>
      <c r="G6" s="108" t="s">
        <v>125</v>
      </c>
      <c r="H6" s="108">
        <f>('April 17'!D41+'May 17'!D41+'June 17'!D41)</f>
        <v>0</v>
      </c>
      <c r="I6" s="110" t="s">
        <v>125</v>
      </c>
      <c r="J6" s="110">
        <f>('July 17'!D41+'Aug 17'!D41+'Sept 17'!D41)</f>
        <v>0</v>
      </c>
    </row>
    <row r="7" spans="1:10" ht="30" x14ac:dyDescent="0.25">
      <c r="A7" s="103" t="s">
        <v>58</v>
      </c>
      <c r="B7" s="103" t="s">
        <v>59</v>
      </c>
      <c r="C7" s="104"/>
      <c r="D7" s="104"/>
      <c r="E7" s="104"/>
      <c r="F7" s="104"/>
      <c r="G7" s="104"/>
      <c r="H7" s="104"/>
      <c r="I7" s="104"/>
      <c r="J7" s="104"/>
    </row>
    <row r="8" spans="1:10" x14ac:dyDescent="0.25">
      <c r="A8" s="104"/>
      <c r="B8" s="104" t="s">
        <v>164</v>
      </c>
      <c r="C8" s="118" t="e">
        <f>D8/$D$6</f>
        <v>#DIV/0!</v>
      </c>
      <c r="D8" s="119">
        <f>('Oct 16'!D$40+'Nov 16'!D$40+'Dec 16'!D$40)</f>
        <v>0</v>
      </c>
      <c r="E8" s="118" t="e">
        <f>F8/$F$6</f>
        <v>#DIV/0!</v>
      </c>
      <c r="F8" s="119">
        <f>('Jan 17'!D$40+'Feb 17'!D$40+'Mar 17'!D$40)</f>
        <v>0</v>
      </c>
      <c r="G8" s="118" t="e">
        <f>H8/$H$6</f>
        <v>#DIV/0!</v>
      </c>
      <c r="H8" s="119">
        <f>('April 17'!D$40+'May 17'!D$40+'June 17'!D$40)</f>
        <v>0</v>
      </c>
      <c r="I8" s="118" t="e">
        <f>J8/$J$6</f>
        <v>#DIV/0!</v>
      </c>
      <c r="J8" s="119">
        <f>('July 17'!D$40+'Aug 17'!D$40+'Sept 17'!D$40)</f>
        <v>0</v>
      </c>
    </row>
    <row r="9" spans="1:10" x14ac:dyDescent="0.25">
      <c r="A9" s="104"/>
      <c r="B9" s="104" t="s">
        <v>60</v>
      </c>
      <c r="C9" s="118" t="e">
        <f>D9/$D$6</f>
        <v>#DIV/0!</v>
      </c>
      <c r="D9" s="119">
        <f>('Oct 16'!E$40+'Nov 16'!E$40+'Dec 16'!E$40)</f>
        <v>0</v>
      </c>
      <c r="E9" s="118" t="e">
        <f>F9/$F$6</f>
        <v>#DIV/0!</v>
      </c>
      <c r="F9" s="119">
        <f>('Jan 17'!E$40+'Feb 17'!E$40+'Mar 17'!E$40)</f>
        <v>0</v>
      </c>
      <c r="G9" s="118" t="e">
        <f>H9/$H$6</f>
        <v>#DIV/0!</v>
      </c>
      <c r="H9" s="119">
        <f>('April 17'!E$40+'May 17'!E$40+'June 17'!E$40)</f>
        <v>0</v>
      </c>
      <c r="I9" s="118" t="e">
        <f t="shared" ref="I9:I10" si="0">J9/$J$6</f>
        <v>#DIV/0!</v>
      </c>
      <c r="J9" s="119">
        <f>('July 17'!E$40+'Aug 17'!E$40+'Sept 17'!E$40)</f>
        <v>0</v>
      </c>
    </row>
    <row r="10" spans="1:10" s="101" customFormat="1" x14ac:dyDescent="0.25">
      <c r="A10" s="120"/>
      <c r="B10" s="120" t="s">
        <v>126</v>
      </c>
      <c r="C10" s="121" t="e">
        <f>D10/$D$6</f>
        <v>#DIV/0!</v>
      </c>
      <c r="D10" s="122">
        <f>('Oct 16'!F$40+'Nov 16'!F$40+'Dec 16'!F$40)</f>
        <v>0</v>
      </c>
      <c r="E10" s="121" t="e">
        <f>F10/$F$6</f>
        <v>#DIV/0!</v>
      </c>
      <c r="F10" s="122">
        <f>('Jan 17'!F$40+'Feb 17'!F$40+'Mar 17'!F$40)</f>
        <v>0</v>
      </c>
      <c r="G10" s="121" t="e">
        <f>H10/$H$6</f>
        <v>#DIV/0!</v>
      </c>
      <c r="H10" s="122">
        <f>('April 17'!F$40+'May 17'!F$40+'June 17'!F$40)</f>
        <v>0</v>
      </c>
      <c r="I10" s="121" t="e">
        <f t="shared" si="0"/>
        <v>#DIV/0!</v>
      </c>
      <c r="J10" s="122">
        <f>('July 17'!F$40+'Aug 17'!F$40+'Sept 17'!F$40)</f>
        <v>0</v>
      </c>
    </row>
    <row r="11" spans="1:10" ht="45" x14ac:dyDescent="0.25">
      <c r="A11" s="103" t="s">
        <v>61</v>
      </c>
      <c r="B11" s="103" t="s">
        <v>62</v>
      </c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104"/>
      <c r="B12" s="104" t="s">
        <v>63</v>
      </c>
      <c r="C12" s="118" t="e">
        <f t="shared" ref="C12:C18" si="1">D12/$D$6</f>
        <v>#DIV/0!</v>
      </c>
      <c r="D12" s="119">
        <f>('Oct 16'!G$40+'Nov 16'!G$40+'Dec 16'!G$40)</f>
        <v>0</v>
      </c>
      <c r="E12" s="118" t="e">
        <f>F12/$F$6</f>
        <v>#DIV/0!</v>
      </c>
      <c r="F12" s="119">
        <f>('Jan 17'!G$40+'Feb 17'!G$40+'Mar 17'!G$40)</f>
        <v>0</v>
      </c>
      <c r="G12" s="118" t="e">
        <f t="shared" ref="G12:G18" si="2">H12/$H$6</f>
        <v>#DIV/0!</v>
      </c>
      <c r="H12" s="119">
        <f>('April 17'!G$40+'May 17'!G$40+'June 17'!G$40)</f>
        <v>0</v>
      </c>
      <c r="I12" s="118" t="e">
        <f t="shared" ref="I12:I18" si="3">J12/$J$6</f>
        <v>#DIV/0!</v>
      </c>
      <c r="J12" s="119">
        <f>('July 17'!G$40+'Aug 17'!G$40+'Sept 17'!G$40)</f>
        <v>0</v>
      </c>
    </row>
    <row r="13" spans="1:10" x14ac:dyDescent="0.25">
      <c r="A13" s="104"/>
      <c r="B13" s="104" t="s">
        <v>64</v>
      </c>
      <c r="C13" s="118" t="e">
        <f t="shared" si="1"/>
        <v>#DIV/0!</v>
      </c>
      <c r="D13" s="119">
        <f>('Oct 16'!H$40+'Nov 16'!H$40+'Dec 16'!H$40)</f>
        <v>0</v>
      </c>
      <c r="E13" s="118" t="e">
        <f t="shared" ref="E13:E49" si="4">F13/$F$6</f>
        <v>#DIV/0!</v>
      </c>
      <c r="F13" s="119">
        <f>('Jan 17'!H$40+'Feb 17'!H$40+'Mar 17'!H$40)</f>
        <v>0</v>
      </c>
      <c r="G13" s="118" t="e">
        <f t="shared" si="2"/>
        <v>#DIV/0!</v>
      </c>
      <c r="H13" s="119">
        <f>('April 17'!H$40+'May 17'!H$40+'June 17'!H$40)</f>
        <v>0</v>
      </c>
      <c r="I13" s="118" t="e">
        <f t="shared" si="3"/>
        <v>#DIV/0!</v>
      </c>
      <c r="J13" s="119">
        <f>('July 17'!H$40+'Aug 17'!H$40+'Sept 17'!H$40)</f>
        <v>0</v>
      </c>
    </row>
    <row r="14" spans="1:10" x14ac:dyDescent="0.25">
      <c r="A14" s="104"/>
      <c r="B14" s="104" t="s">
        <v>65</v>
      </c>
      <c r="C14" s="118" t="e">
        <f t="shared" si="1"/>
        <v>#DIV/0!</v>
      </c>
      <c r="D14" s="119">
        <f>('Oct 16'!I$40+'Nov 16'!I$40+'Dec 16'!I$40)</f>
        <v>0</v>
      </c>
      <c r="E14" s="118" t="e">
        <f t="shared" si="4"/>
        <v>#DIV/0!</v>
      </c>
      <c r="F14" s="119">
        <f>('Jan 17'!I$40+'Feb 17'!I$40+'Mar 17'!I$40)</f>
        <v>0</v>
      </c>
      <c r="G14" s="118" t="e">
        <f t="shared" si="2"/>
        <v>#DIV/0!</v>
      </c>
      <c r="H14" s="119">
        <f>('April 17'!I$40+'May 17'!I$40+'June 17'!I$40)</f>
        <v>0</v>
      </c>
      <c r="I14" s="118" t="e">
        <f t="shared" si="3"/>
        <v>#DIV/0!</v>
      </c>
      <c r="J14" s="119">
        <f>('July 17'!I$40+'Aug 17'!I$40+'Sept 17'!I$40)</f>
        <v>0</v>
      </c>
    </row>
    <row r="15" spans="1:10" x14ac:dyDescent="0.25">
      <c r="A15" s="104"/>
      <c r="B15" s="104" t="s">
        <v>66</v>
      </c>
      <c r="C15" s="118" t="e">
        <f t="shared" si="1"/>
        <v>#DIV/0!</v>
      </c>
      <c r="D15" s="119">
        <f>('Oct 16'!J$40+'Nov 16'!J$40+'Dec 16'!J$40)</f>
        <v>0</v>
      </c>
      <c r="E15" s="118" t="e">
        <f t="shared" si="4"/>
        <v>#DIV/0!</v>
      </c>
      <c r="F15" s="119">
        <f>('Jan 17'!J$40+'Feb 17'!J$40+'Mar 17'!J$40)</f>
        <v>0</v>
      </c>
      <c r="G15" s="118" t="e">
        <f t="shared" si="2"/>
        <v>#DIV/0!</v>
      </c>
      <c r="H15" s="119">
        <f>('April 17'!J$40+'May 17'!J$40+'June 17'!J$40)</f>
        <v>0</v>
      </c>
      <c r="I15" s="118" t="e">
        <f t="shared" si="3"/>
        <v>#DIV/0!</v>
      </c>
      <c r="J15" s="119">
        <f>('July 17'!J$40+'Aug 17'!J$40+'Sept 17'!J$40)</f>
        <v>0</v>
      </c>
    </row>
    <row r="16" spans="1:10" x14ac:dyDescent="0.25">
      <c r="A16" s="104"/>
      <c r="B16" s="104" t="s">
        <v>67</v>
      </c>
      <c r="C16" s="118" t="e">
        <f t="shared" si="1"/>
        <v>#DIV/0!</v>
      </c>
      <c r="D16" s="119">
        <f>('Oct 16'!K$40+'Nov 16'!K$40+'Dec 16'!K$40)</f>
        <v>0</v>
      </c>
      <c r="E16" s="118" t="e">
        <f t="shared" si="4"/>
        <v>#DIV/0!</v>
      </c>
      <c r="F16" s="119">
        <f>('Jan 17'!K$40+'Feb 17'!K$40+'Mar 17'!K$40)</f>
        <v>0</v>
      </c>
      <c r="G16" s="118" t="e">
        <f t="shared" si="2"/>
        <v>#DIV/0!</v>
      </c>
      <c r="H16" s="119">
        <f>('April 17'!K$40+'May 17'!K$40+'June 17'!K$40)</f>
        <v>0</v>
      </c>
      <c r="I16" s="118" t="e">
        <f t="shared" si="3"/>
        <v>#DIV/0!</v>
      </c>
      <c r="J16" s="119">
        <f>('July 17'!K$40+'Aug 17'!K$40+'Sept 17'!K$40)</f>
        <v>0</v>
      </c>
    </row>
    <row r="17" spans="1:10" x14ac:dyDescent="0.25">
      <c r="A17" s="104"/>
      <c r="B17" s="104" t="s">
        <v>68</v>
      </c>
      <c r="C17" s="118" t="e">
        <f t="shared" si="1"/>
        <v>#DIV/0!</v>
      </c>
      <c r="D17" s="119">
        <f>('Oct 16'!L$40+'Nov 16'!L$40+'Dec 16'!L$40)</f>
        <v>0</v>
      </c>
      <c r="E17" s="118" t="e">
        <f t="shared" si="4"/>
        <v>#DIV/0!</v>
      </c>
      <c r="F17" s="119">
        <f>('Jan 17'!L$40+'Feb 17'!L$40+'Mar 17'!L$40)</f>
        <v>0</v>
      </c>
      <c r="G17" s="118" t="e">
        <f t="shared" si="2"/>
        <v>#DIV/0!</v>
      </c>
      <c r="H17" s="119">
        <f>('April 17'!L$40+'May 17'!L$40+'June 17'!L$40)</f>
        <v>0</v>
      </c>
      <c r="I17" s="118" t="e">
        <f t="shared" si="3"/>
        <v>#DIV/0!</v>
      </c>
      <c r="J17" s="119">
        <f>('July 17'!L$40+'Aug 17'!L$40+'Sept 17'!L$40)</f>
        <v>0</v>
      </c>
    </row>
    <row r="18" spans="1:10" s="101" customFormat="1" x14ac:dyDescent="0.25">
      <c r="A18" s="120"/>
      <c r="B18" s="120" t="s">
        <v>127</v>
      </c>
      <c r="C18" s="121" t="e">
        <f t="shared" si="1"/>
        <v>#DIV/0!</v>
      </c>
      <c r="D18" s="122">
        <f>('Oct 16'!M$40+'Nov 16'!M$40+'Dec 16'!M$40)</f>
        <v>0</v>
      </c>
      <c r="E18" s="121" t="e">
        <f t="shared" si="4"/>
        <v>#DIV/0!</v>
      </c>
      <c r="F18" s="122">
        <f>('Jan 17'!M$40+'Feb 17'!M$40+'Mar 17'!M$40)</f>
        <v>0</v>
      </c>
      <c r="G18" s="121" t="e">
        <f t="shared" si="2"/>
        <v>#DIV/0!</v>
      </c>
      <c r="H18" s="122">
        <f>('April 17'!M$40+'May 17'!M$40+'June 17'!M$40)</f>
        <v>0</v>
      </c>
      <c r="I18" s="121" t="e">
        <f t="shared" si="3"/>
        <v>#DIV/0!</v>
      </c>
      <c r="J18" s="122">
        <f>('July 17'!M$40+'Aug 17'!M$40+'Sept 17'!M$40)</f>
        <v>0</v>
      </c>
    </row>
    <row r="19" spans="1:10" ht="60" x14ac:dyDescent="0.25">
      <c r="A19" s="103" t="s">
        <v>69</v>
      </c>
      <c r="B19" s="103" t="s">
        <v>70</v>
      </c>
      <c r="C19" s="119"/>
      <c r="D19" s="119"/>
      <c r="E19" s="119"/>
      <c r="F19" s="119"/>
      <c r="G19" s="119"/>
      <c r="H19" s="119"/>
      <c r="I19" s="119"/>
      <c r="J19" s="119"/>
    </row>
    <row r="20" spans="1:10" x14ac:dyDescent="0.25">
      <c r="A20" s="104"/>
      <c r="B20" s="104" t="s">
        <v>7</v>
      </c>
      <c r="C20" s="118" t="e">
        <f t="shared" ref="C20:C26" si="5">D20/$D$6</f>
        <v>#DIV/0!</v>
      </c>
      <c r="D20" s="119">
        <f>('Oct 16'!N$40+'Nov 16'!N$40+'Dec 16'!N$40)</f>
        <v>0</v>
      </c>
      <c r="E20" s="118" t="e">
        <f t="shared" si="4"/>
        <v>#DIV/0!</v>
      </c>
      <c r="F20" s="119">
        <f>('Jan 17'!N$40+'Feb 17'!N$40+'Mar 17'!N$40)</f>
        <v>0</v>
      </c>
      <c r="G20" s="118" t="e">
        <f t="shared" ref="G20:G26" si="6">H20/$H$6</f>
        <v>#DIV/0!</v>
      </c>
      <c r="H20" s="119">
        <f>('April 17'!N$40+'May 17'!N$40+'June 17'!N$40)</f>
        <v>0</v>
      </c>
      <c r="I20" s="118" t="e">
        <f t="shared" ref="I20:I26" si="7">J20/$J$6</f>
        <v>#DIV/0!</v>
      </c>
      <c r="J20" s="119">
        <f>('July 17'!N$40+'Aug 17'!N$40+'Sept 17'!N$40)</f>
        <v>0</v>
      </c>
    </row>
    <row r="21" spans="1:10" x14ac:dyDescent="0.25">
      <c r="A21" s="104"/>
      <c r="B21" s="104" t="s">
        <v>71</v>
      </c>
      <c r="C21" s="118" t="e">
        <f t="shared" si="5"/>
        <v>#DIV/0!</v>
      </c>
      <c r="D21" s="119">
        <f>('Oct 16'!O$40+'Nov 16'!O$40+'Dec 16'!O$40)</f>
        <v>0</v>
      </c>
      <c r="E21" s="118" t="e">
        <f t="shared" si="4"/>
        <v>#DIV/0!</v>
      </c>
      <c r="F21" s="119">
        <f>('Jan 17'!O$40+'Feb 17'!O$40+'Mar 17'!O$40)</f>
        <v>0</v>
      </c>
      <c r="G21" s="118" t="e">
        <f t="shared" si="6"/>
        <v>#DIV/0!</v>
      </c>
      <c r="H21" s="119">
        <f>('April 17'!O$40+'May 17'!O$40+'June 17'!O$40)</f>
        <v>0</v>
      </c>
      <c r="I21" s="118" t="e">
        <f t="shared" si="7"/>
        <v>#DIV/0!</v>
      </c>
      <c r="J21" s="119">
        <f>('July 17'!O$40+'Aug 17'!O$40+'Sept 17'!Q$40)</f>
        <v>0</v>
      </c>
    </row>
    <row r="22" spans="1:10" x14ac:dyDescent="0.25">
      <c r="A22" s="104"/>
      <c r="B22" s="104" t="s">
        <v>72</v>
      </c>
      <c r="C22" s="118" t="e">
        <f t="shared" si="5"/>
        <v>#DIV/0!</v>
      </c>
      <c r="D22" s="119">
        <f>('Oct 16'!P$40+'Nov 16'!P$40+'Dec 16'!P$40)</f>
        <v>0</v>
      </c>
      <c r="E22" s="118" t="e">
        <f t="shared" si="4"/>
        <v>#DIV/0!</v>
      </c>
      <c r="F22" s="119">
        <f>('Jan 17'!P$40+'Feb 17'!P$40+'Mar 17'!P$40)</f>
        <v>0</v>
      </c>
      <c r="G22" s="118" t="e">
        <f t="shared" si="6"/>
        <v>#DIV/0!</v>
      </c>
      <c r="H22" s="119">
        <f>('April 17'!P$40+'May 17'!P$40+'June 17'!P$40)</f>
        <v>0</v>
      </c>
      <c r="I22" s="118" t="e">
        <f t="shared" si="7"/>
        <v>#DIV/0!</v>
      </c>
      <c r="J22" s="119">
        <f>('July 17'!P$40+'Aug 17'!P$40+'Sept 17'!P$40)</f>
        <v>0</v>
      </c>
    </row>
    <row r="23" spans="1:10" x14ac:dyDescent="0.25">
      <c r="A23" s="104"/>
      <c r="B23" s="104" t="s">
        <v>73</v>
      </c>
      <c r="C23" s="118" t="e">
        <f t="shared" si="5"/>
        <v>#DIV/0!</v>
      </c>
      <c r="D23" s="119">
        <f>('Oct 16'!Q$40+'Nov 16'!Q$40+'Dec 16'!Q$40)</f>
        <v>0</v>
      </c>
      <c r="E23" s="118" t="e">
        <f t="shared" si="4"/>
        <v>#DIV/0!</v>
      </c>
      <c r="F23" s="119">
        <f>('Jan 17'!Q$40+'Feb 17'!Q$40+'Mar 17'!Q$40)</f>
        <v>0</v>
      </c>
      <c r="G23" s="118" t="e">
        <f t="shared" si="6"/>
        <v>#DIV/0!</v>
      </c>
      <c r="H23" s="119">
        <f>('April 17'!Q$40+'May 17'!Q$40+'June 17'!Q$40)</f>
        <v>0</v>
      </c>
      <c r="I23" s="118" t="e">
        <f t="shared" si="7"/>
        <v>#DIV/0!</v>
      </c>
      <c r="J23" s="119">
        <f>('July 17'!Q$40+'Aug 17'!Q$40+'Sept 17'!Q$40)</f>
        <v>0</v>
      </c>
    </row>
    <row r="24" spans="1:10" x14ac:dyDescent="0.25">
      <c r="A24" s="104"/>
      <c r="B24" s="104" t="s">
        <v>20</v>
      </c>
      <c r="C24" s="118" t="e">
        <f t="shared" si="5"/>
        <v>#DIV/0!</v>
      </c>
      <c r="D24" s="119">
        <f>('Oct 16'!R$40+'Nov 16'!R$40+'Dec 16'!R$40)</f>
        <v>0</v>
      </c>
      <c r="E24" s="118" t="e">
        <f t="shared" si="4"/>
        <v>#DIV/0!</v>
      </c>
      <c r="F24" s="119">
        <f>('Jan 17'!R$40+'Feb 17'!R$40+'Mar 17'!R$40)</f>
        <v>0</v>
      </c>
      <c r="G24" s="118" t="e">
        <f t="shared" si="6"/>
        <v>#DIV/0!</v>
      </c>
      <c r="H24" s="119">
        <f>('April 17'!R$40+'May 17'!R$40+'June 17'!R$40)</f>
        <v>0</v>
      </c>
      <c r="I24" s="118" t="e">
        <f t="shared" si="7"/>
        <v>#DIV/0!</v>
      </c>
      <c r="J24" s="119">
        <f>('July 17'!R$40+'Aug 17'!R$40+'Sept 17'!R$40)</f>
        <v>0</v>
      </c>
    </row>
    <row r="25" spans="1:10" x14ac:dyDescent="0.25">
      <c r="A25" s="104"/>
      <c r="B25" s="104" t="s">
        <v>74</v>
      </c>
      <c r="C25" s="118" t="e">
        <f t="shared" si="5"/>
        <v>#DIV/0!</v>
      </c>
      <c r="D25" s="119">
        <f>('Oct 16'!S$40+'Nov 16'!S$40+'Dec 16'!S$40)</f>
        <v>0</v>
      </c>
      <c r="E25" s="118" t="e">
        <f t="shared" si="4"/>
        <v>#DIV/0!</v>
      </c>
      <c r="F25" s="119">
        <f>('Jan 17'!S$40+'Feb 17'!S$40+'Mar 17'!S$40)</f>
        <v>0</v>
      </c>
      <c r="G25" s="118" t="e">
        <f t="shared" si="6"/>
        <v>#DIV/0!</v>
      </c>
      <c r="H25" s="119">
        <f>('April 17'!S$40+'May 17'!S$40+'June 17'!S$40)</f>
        <v>0</v>
      </c>
      <c r="I25" s="118" t="e">
        <f t="shared" si="7"/>
        <v>#DIV/0!</v>
      </c>
      <c r="J25" s="119">
        <f>('July 17'!S$40+'Aug 17'!S$40+'Sept 17'!S$40)</f>
        <v>0</v>
      </c>
    </row>
    <row r="26" spans="1:10" s="101" customFormat="1" x14ac:dyDescent="0.25">
      <c r="A26" s="120"/>
      <c r="B26" s="120" t="s">
        <v>128</v>
      </c>
      <c r="C26" s="121" t="e">
        <f t="shared" si="5"/>
        <v>#DIV/0!</v>
      </c>
      <c r="D26" s="122">
        <f>('Oct 16'!T$40+'Nov 16'!T$40+'Dec 16'!T$40)</f>
        <v>0</v>
      </c>
      <c r="E26" s="121" t="e">
        <f t="shared" si="4"/>
        <v>#DIV/0!</v>
      </c>
      <c r="F26" s="122">
        <f>('Jan 17'!T$40+'Feb 17'!T$40+'Mar 17'!T$40)</f>
        <v>0</v>
      </c>
      <c r="G26" s="121" t="e">
        <f t="shared" si="6"/>
        <v>#DIV/0!</v>
      </c>
      <c r="H26" s="122">
        <f>('April 17'!T$40+'May 17'!T$40+'June 17'!T$40)</f>
        <v>0</v>
      </c>
      <c r="I26" s="121" t="e">
        <f t="shared" si="7"/>
        <v>#DIV/0!</v>
      </c>
      <c r="J26" s="122">
        <f>('July 17'!T$40+'Aug 17'!T$40+'Sept 17'!T$40)</f>
        <v>0</v>
      </c>
    </row>
    <row r="27" spans="1:10" ht="60" x14ac:dyDescent="0.25">
      <c r="A27" s="103" t="s">
        <v>75</v>
      </c>
      <c r="B27" s="103" t="s">
        <v>76</v>
      </c>
      <c r="C27" s="119"/>
      <c r="D27" s="119"/>
      <c r="E27" s="119"/>
      <c r="F27" s="119"/>
      <c r="G27" s="119"/>
      <c r="H27" s="119"/>
      <c r="I27" s="119"/>
      <c r="J27" s="119"/>
    </row>
    <row r="28" spans="1:10" x14ac:dyDescent="0.25">
      <c r="A28" s="104"/>
      <c r="B28" s="104" t="s">
        <v>77</v>
      </c>
      <c r="C28" s="118" t="e">
        <f>D28/$D$6</f>
        <v>#DIV/0!</v>
      </c>
      <c r="D28" s="119">
        <f>('Oct 16'!U$40+'Nov 16'!U$40+'Dec 16'!U$40)</f>
        <v>0</v>
      </c>
      <c r="E28" s="118" t="e">
        <f t="shared" si="4"/>
        <v>#DIV/0!</v>
      </c>
      <c r="F28" s="119">
        <f>('Jan 17'!U$40+'Feb 17'!U$40+'Mar 17'!U$40)</f>
        <v>0</v>
      </c>
      <c r="G28" s="118" t="e">
        <f t="shared" ref="G28:G31" si="8">H28/$H$6</f>
        <v>#DIV/0!</v>
      </c>
      <c r="H28" s="119">
        <f>('April 17'!U$40+'May 17'!U$40+'June 17'!U$40)</f>
        <v>0</v>
      </c>
      <c r="I28" s="118" t="e">
        <f t="shared" ref="I28:I31" si="9">J28/$J$6</f>
        <v>#DIV/0!</v>
      </c>
      <c r="J28" s="119">
        <f>('July 17'!U$40+'Aug 17'!U$40+'Sept 17'!U$40)</f>
        <v>0</v>
      </c>
    </row>
    <row r="29" spans="1:10" x14ac:dyDescent="0.25">
      <c r="A29" s="104"/>
      <c r="B29" s="104" t="s">
        <v>78</v>
      </c>
      <c r="C29" s="118" t="e">
        <f>D29/$D$6</f>
        <v>#DIV/0!</v>
      </c>
      <c r="D29" s="119">
        <f>('Oct 16'!V$40+'Nov 16'!V$40+'Dec 16'!V$40)</f>
        <v>0</v>
      </c>
      <c r="E29" s="118" t="e">
        <f t="shared" si="4"/>
        <v>#DIV/0!</v>
      </c>
      <c r="F29" s="119">
        <f>('Jan 17'!V$40+'Feb 17'!V$40+'Mar 17'!V$40)</f>
        <v>0</v>
      </c>
      <c r="G29" s="118" t="e">
        <f t="shared" si="8"/>
        <v>#DIV/0!</v>
      </c>
      <c r="H29" s="119">
        <f>('April 17'!V$40+'May 17'!V$40+'June 17'!V$40)</f>
        <v>0</v>
      </c>
      <c r="I29" s="118" t="e">
        <f t="shared" si="9"/>
        <v>#DIV/0!</v>
      </c>
      <c r="J29" s="119">
        <f>('July 17'!V$40+'Aug 17'!V$40+'Sept 17'!V$40)</f>
        <v>0</v>
      </c>
    </row>
    <row r="30" spans="1:10" x14ac:dyDescent="0.25">
      <c r="A30" s="104"/>
      <c r="B30" s="104" t="s">
        <v>79</v>
      </c>
      <c r="C30" s="118" t="e">
        <f>D30/$D$6</f>
        <v>#DIV/0!</v>
      </c>
      <c r="D30" s="119">
        <f>('Oct 16'!W$40+'Nov 16'!W$40+'Dec 16'!W$40)</f>
        <v>0</v>
      </c>
      <c r="E30" s="118" t="e">
        <f t="shared" si="4"/>
        <v>#DIV/0!</v>
      </c>
      <c r="F30" s="119">
        <f>('Jan 17'!W$40+'Feb 17'!W$40+'Mar 17'!W$40)</f>
        <v>0</v>
      </c>
      <c r="G30" s="118" t="e">
        <f t="shared" si="8"/>
        <v>#DIV/0!</v>
      </c>
      <c r="H30" s="119">
        <f>('April 17'!W$40+'May 17'!W$40+'June 17'!W$40)</f>
        <v>0</v>
      </c>
      <c r="I30" s="118" t="e">
        <f t="shared" si="9"/>
        <v>#DIV/0!</v>
      </c>
      <c r="J30" s="119">
        <f>('July 17'!W$40+'Aug 17'!W$40+'Sept 17'!W$40)</f>
        <v>0</v>
      </c>
    </row>
    <row r="31" spans="1:10" s="101" customFormat="1" x14ac:dyDescent="0.25">
      <c r="A31" s="120"/>
      <c r="B31" s="120" t="s">
        <v>129</v>
      </c>
      <c r="C31" s="121" t="e">
        <f>D31/$D$6</f>
        <v>#DIV/0!</v>
      </c>
      <c r="D31" s="122">
        <f>('Oct 16'!X$40+'Nov 16'!X$40+'Dec 16'!X$40)</f>
        <v>0</v>
      </c>
      <c r="E31" s="121" t="e">
        <f t="shared" si="4"/>
        <v>#DIV/0!</v>
      </c>
      <c r="F31" s="122">
        <f>('Jan 17'!X$40+'Feb 17'!X$40+'Mar 17'!X$40)</f>
        <v>0</v>
      </c>
      <c r="G31" s="121" t="e">
        <f t="shared" si="8"/>
        <v>#DIV/0!</v>
      </c>
      <c r="H31" s="122">
        <f>('April 17'!X$40+'May 17'!X$40+'June 17'!X$40)</f>
        <v>0</v>
      </c>
      <c r="I31" s="121" t="e">
        <f t="shared" si="9"/>
        <v>#DIV/0!</v>
      </c>
      <c r="J31" s="122">
        <f>('July 17'!X$40+'Aug 17'!X$40+'Sept 17'!X$40)</f>
        <v>0</v>
      </c>
    </row>
    <row r="32" spans="1:10" ht="60" x14ac:dyDescent="0.25">
      <c r="A32" s="103" t="s">
        <v>80</v>
      </c>
      <c r="B32" s="103" t="s">
        <v>81</v>
      </c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104"/>
      <c r="B33" s="104" t="s">
        <v>82</v>
      </c>
      <c r="C33" s="118" t="e">
        <f>D33/$D$6</f>
        <v>#DIV/0!</v>
      </c>
      <c r="D33" s="119">
        <f>('Oct 16'!Y$40+'Nov 16'!Y$40+'Dec 16'!Y$40)</f>
        <v>0</v>
      </c>
      <c r="E33" s="118" t="e">
        <f t="shared" si="4"/>
        <v>#DIV/0!</v>
      </c>
      <c r="F33" s="119">
        <f>('Jan 17'!Y$40+'Feb 17'!Y$40+'Mar 17'!Y$40)</f>
        <v>0</v>
      </c>
      <c r="G33" s="118" t="e">
        <f t="shared" ref="G33:G35" si="10">H33/$H$6</f>
        <v>#DIV/0!</v>
      </c>
      <c r="H33" s="119">
        <f>('April 17'!Y$40+'May 17'!Y$40+'June 17'!Y$40)</f>
        <v>0</v>
      </c>
      <c r="I33" s="118" t="e">
        <f t="shared" ref="I33:I35" si="11">J33/$J$6</f>
        <v>#DIV/0!</v>
      </c>
      <c r="J33" s="119">
        <f>('July 17'!Y$40+'Aug 17'!Y$40+'Sept 17'!Y$40)</f>
        <v>0</v>
      </c>
    </row>
    <row r="34" spans="1:10" x14ac:dyDescent="0.25">
      <c r="A34" s="104"/>
      <c r="B34" s="104" t="s">
        <v>83</v>
      </c>
      <c r="C34" s="118" t="e">
        <f>D34/$D$6</f>
        <v>#DIV/0!</v>
      </c>
      <c r="D34" s="119">
        <f>('Oct 16'!Z$40+'Nov 16'!Z$40+'Dec 16'!Z$40)</f>
        <v>0</v>
      </c>
      <c r="E34" s="118" t="e">
        <f t="shared" si="4"/>
        <v>#DIV/0!</v>
      </c>
      <c r="F34" s="119">
        <f>('Jan 17'!Z$40+'Feb 17'!Z$40+'Mar 17'!Z$40)</f>
        <v>0</v>
      </c>
      <c r="G34" s="118" t="e">
        <f t="shared" si="10"/>
        <v>#DIV/0!</v>
      </c>
      <c r="H34" s="119">
        <f>('April 17'!Z$40+'May 17'!Z$40+'June 17'!Z$40)</f>
        <v>0</v>
      </c>
      <c r="I34" s="118" t="e">
        <f t="shared" si="11"/>
        <v>#DIV/0!</v>
      </c>
      <c r="J34" s="119">
        <f>('July 17'!Z$40+'Aug 17'!Z$40+'Sept 17'!Z$40)</f>
        <v>0</v>
      </c>
    </row>
    <row r="35" spans="1:10" s="101" customFormat="1" x14ac:dyDescent="0.25">
      <c r="A35" s="120"/>
      <c r="B35" s="120" t="s">
        <v>130</v>
      </c>
      <c r="C35" s="121" t="e">
        <f>D35/$D$6</f>
        <v>#DIV/0!</v>
      </c>
      <c r="D35" s="122">
        <f>('Oct 16'!AA$40+'Nov 16'!AA$40+'Dec 16'!AA$40)</f>
        <v>0</v>
      </c>
      <c r="E35" s="121" t="e">
        <f t="shared" si="4"/>
        <v>#DIV/0!</v>
      </c>
      <c r="F35" s="122">
        <f>('Jan 17'!AA$40+'Feb 17'!AA$40+'Mar 17'!AA$40)</f>
        <v>0</v>
      </c>
      <c r="G35" s="121" t="e">
        <f t="shared" si="10"/>
        <v>#DIV/0!</v>
      </c>
      <c r="H35" s="122">
        <f>('April 17'!AA$40+'May 17'!AA$40+'June 17'!AA$40)</f>
        <v>0</v>
      </c>
      <c r="I35" s="121" t="e">
        <f t="shared" si="11"/>
        <v>#DIV/0!</v>
      </c>
      <c r="J35" s="122">
        <f>('July 17'!AA$40+'Aug 17'!AA$40+'Sept 17'!AA$40)</f>
        <v>0</v>
      </c>
    </row>
    <row r="36" spans="1:10" ht="45" x14ac:dyDescent="0.25">
      <c r="A36" s="103" t="s">
        <v>84</v>
      </c>
      <c r="B36" s="103" t="s">
        <v>85</v>
      </c>
      <c r="C36" s="119"/>
      <c r="D36" s="119"/>
      <c r="E36" s="119"/>
      <c r="F36" s="119"/>
      <c r="G36" s="119"/>
      <c r="H36" s="119"/>
      <c r="I36" s="119"/>
      <c r="J36" s="119"/>
    </row>
    <row r="37" spans="1:10" x14ac:dyDescent="0.25">
      <c r="A37" s="104"/>
      <c r="B37" s="104" t="s">
        <v>86</v>
      </c>
      <c r="C37" s="118" t="e">
        <f t="shared" ref="C37:C43" si="12">D37/$D$6</f>
        <v>#DIV/0!</v>
      </c>
      <c r="D37" s="119">
        <f>('Oct 16'!AB$40+'Nov 16'!AB$40+'Dec 16'!AB$40)</f>
        <v>0</v>
      </c>
      <c r="E37" s="118" t="e">
        <f t="shared" si="4"/>
        <v>#DIV/0!</v>
      </c>
      <c r="F37" s="119">
        <f>('Jan 17'!AB$40+'Feb 17'!AB$40+'Mar 17'!AB$40)</f>
        <v>0</v>
      </c>
      <c r="G37" s="118" t="e">
        <f t="shared" ref="G37:G43" si="13">H37/$H$6</f>
        <v>#DIV/0!</v>
      </c>
      <c r="H37" s="119">
        <f>('April 17'!AB$40+'May 17'!AB$40+'June 17'!AB$40)</f>
        <v>0</v>
      </c>
      <c r="I37" s="118" t="e">
        <f t="shared" ref="I37:I43" si="14">J37/$J$6</f>
        <v>#DIV/0!</v>
      </c>
      <c r="J37" s="119">
        <f>('July 17'!AB$40+'Aug 17'!AB$40+'Sept 17'!AB$40)</f>
        <v>0</v>
      </c>
    </row>
    <row r="38" spans="1:10" x14ac:dyDescent="0.25">
      <c r="A38" s="104"/>
      <c r="B38" s="104" t="s">
        <v>137</v>
      </c>
      <c r="C38" s="118" t="e">
        <f t="shared" si="12"/>
        <v>#DIV/0!</v>
      </c>
      <c r="D38" s="119">
        <f>('Oct 16'!AC$40+'Nov 16'!AC$40+'Dec 16'!AC$40)</f>
        <v>0</v>
      </c>
      <c r="E38" s="118" t="e">
        <f t="shared" si="4"/>
        <v>#DIV/0!</v>
      </c>
      <c r="F38" s="119">
        <f>('Jan 17'!AC$40+'Feb 17'!AC$40+'Mar 17'!AC$40)</f>
        <v>0</v>
      </c>
      <c r="G38" s="118" t="e">
        <f t="shared" si="13"/>
        <v>#DIV/0!</v>
      </c>
      <c r="H38" s="119">
        <f>('April 17'!AC$40+'May 17'!AC$40+'June 17'!AC$40)</f>
        <v>0</v>
      </c>
      <c r="I38" s="118" t="e">
        <f t="shared" si="14"/>
        <v>#DIV/0!</v>
      </c>
      <c r="J38" s="119">
        <f>('July 17'!AC$40+'Aug 17'!AC$40+'Sept 17'!AC$40)</f>
        <v>0</v>
      </c>
    </row>
    <row r="39" spans="1:10" x14ac:dyDescent="0.25">
      <c r="A39" s="104"/>
      <c r="B39" s="104" t="s">
        <v>19</v>
      </c>
      <c r="C39" s="118" t="e">
        <f t="shared" si="12"/>
        <v>#DIV/0!</v>
      </c>
      <c r="D39" s="119">
        <f>('Oct 16'!AD$40+'Nov 16'!AD$40+'Dec 16'!AD$40)</f>
        <v>0</v>
      </c>
      <c r="E39" s="118" t="e">
        <f t="shared" si="4"/>
        <v>#DIV/0!</v>
      </c>
      <c r="F39" s="119">
        <f>('Jan 17'!AD$40+'Feb 17'!AD$40+'Mar 17'!AD$40)</f>
        <v>0</v>
      </c>
      <c r="G39" s="118" t="e">
        <f t="shared" si="13"/>
        <v>#DIV/0!</v>
      </c>
      <c r="H39" s="119">
        <f>('April 17'!AD$40+'May 17'!AD$40+'June 17'!AD$40)</f>
        <v>0</v>
      </c>
      <c r="I39" s="118" t="e">
        <f t="shared" si="14"/>
        <v>#DIV/0!</v>
      </c>
      <c r="J39" s="119">
        <f>('July 17'!AD$40+'Aug 17'!AD$40+'Sept 17'!AD$40)</f>
        <v>0</v>
      </c>
    </row>
    <row r="40" spans="1:10" x14ac:dyDescent="0.25">
      <c r="A40" s="104"/>
      <c r="B40" s="104" t="s">
        <v>21</v>
      </c>
      <c r="C40" s="118" t="e">
        <f t="shared" si="12"/>
        <v>#DIV/0!</v>
      </c>
      <c r="D40" s="119">
        <f>('Oct 16'!AE$40+'Nov 16'!AE$40+'Dec 16'!AE$40)</f>
        <v>0</v>
      </c>
      <c r="E40" s="118" t="e">
        <f t="shared" si="4"/>
        <v>#DIV/0!</v>
      </c>
      <c r="F40" s="119">
        <f>('Jan 17'!AE$40+'Feb 17'!AE$40+'Mar 17'!AE$40)</f>
        <v>0</v>
      </c>
      <c r="G40" s="118" t="e">
        <f t="shared" si="13"/>
        <v>#DIV/0!</v>
      </c>
      <c r="H40" s="119">
        <f>('April 17'!AE$40+'May 17'!AE$40+'June 17'!AE$40)</f>
        <v>0</v>
      </c>
      <c r="I40" s="118" t="e">
        <f t="shared" si="14"/>
        <v>#DIV/0!</v>
      </c>
      <c r="J40" s="119">
        <f>('July 17'!AE$40+'Aug 17'!AE$40+'Sept 17'!AE$40)</f>
        <v>0</v>
      </c>
    </row>
    <row r="41" spans="1:10" x14ac:dyDescent="0.25">
      <c r="A41" s="104"/>
      <c r="B41" s="104" t="s">
        <v>87</v>
      </c>
      <c r="C41" s="118" t="e">
        <f t="shared" si="12"/>
        <v>#DIV/0!</v>
      </c>
      <c r="D41" s="119">
        <f>('Oct 16'!AF$40+'Nov 16'!AF$40+'Dec 16'!AF$40)</f>
        <v>0</v>
      </c>
      <c r="E41" s="118" t="e">
        <f t="shared" si="4"/>
        <v>#DIV/0!</v>
      </c>
      <c r="F41" s="119">
        <f>('Jan 17'!AF$40+'Feb 17'!AF$40+'Mar 17'!AF$40)</f>
        <v>0</v>
      </c>
      <c r="G41" s="118" t="e">
        <f t="shared" si="13"/>
        <v>#DIV/0!</v>
      </c>
      <c r="H41" s="119">
        <f>('April 17'!AF$40+'May 17'!AF$40+'June 17'!AF$40)</f>
        <v>0</v>
      </c>
      <c r="I41" s="118" t="e">
        <f t="shared" si="14"/>
        <v>#DIV/0!</v>
      </c>
      <c r="J41" s="119">
        <f>('July 17'!AF$40+'Aug 17'!AF$40+'Sept 17'!AF$40)</f>
        <v>0</v>
      </c>
    </row>
    <row r="42" spans="1:10" x14ac:dyDescent="0.25">
      <c r="A42" s="104"/>
      <c r="B42" s="104" t="s">
        <v>88</v>
      </c>
      <c r="C42" s="118" t="e">
        <f t="shared" si="12"/>
        <v>#DIV/0!</v>
      </c>
      <c r="D42" s="119">
        <f>('Oct 16'!AG$40+'Nov 16'!AG$40+'Dec 16'!AG$40)</f>
        <v>0</v>
      </c>
      <c r="E42" s="118" t="e">
        <f t="shared" si="4"/>
        <v>#DIV/0!</v>
      </c>
      <c r="F42" s="119">
        <f>('Jan 17'!AG$40+'Feb 17'!AG$40+'Mar 17'!AG$40)</f>
        <v>0</v>
      </c>
      <c r="G42" s="118" t="e">
        <f t="shared" si="13"/>
        <v>#DIV/0!</v>
      </c>
      <c r="H42" s="119">
        <f>('April 17'!AG$40+'May 17'!AG$40+'June 17'!AG$40)</f>
        <v>0</v>
      </c>
      <c r="I42" s="118" t="e">
        <f t="shared" si="14"/>
        <v>#DIV/0!</v>
      </c>
      <c r="J42" s="119">
        <f>('July 17'!AG$40+'Aug 17'!AG$40+'Sept 17'!AG$40)</f>
        <v>0</v>
      </c>
    </row>
    <row r="43" spans="1:10" s="101" customFormat="1" x14ac:dyDescent="0.25">
      <c r="A43" s="120"/>
      <c r="B43" s="120" t="s">
        <v>131</v>
      </c>
      <c r="C43" s="121" t="e">
        <f t="shared" si="12"/>
        <v>#DIV/0!</v>
      </c>
      <c r="D43" s="122">
        <f>('Oct 16'!AH$40+'Nov 16'!AH$40+'Dec 16'!AH$40)</f>
        <v>0</v>
      </c>
      <c r="E43" s="121" t="e">
        <f t="shared" si="4"/>
        <v>#DIV/0!</v>
      </c>
      <c r="F43" s="122">
        <f>('Jan 17'!AH$40+'Feb 17'!AH$40+'Mar 17'!AH$40)</f>
        <v>0</v>
      </c>
      <c r="G43" s="121" t="e">
        <f t="shared" si="13"/>
        <v>#DIV/0!</v>
      </c>
      <c r="H43" s="122">
        <f>('April 17'!AH$40+'May 17'!AH$40+'June 17'!AH$40)</f>
        <v>0</v>
      </c>
      <c r="I43" s="121" t="e">
        <f t="shared" si="14"/>
        <v>#DIV/0!</v>
      </c>
      <c r="J43" s="122">
        <f>('July 17'!AH$40+'Aug 17'!AH$40+'Sept 17'!AH$40)</f>
        <v>0</v>
      </c>
    </row>
    <row r="44" spans="1:10" ht="60" x14ac:dyDescent="0.25">
      <c r="A44" s="103" t="s">
        <v>89</v>
      </c>
      <c r="B44" s="103" t="s">
        <v>90</v>
      </c>
      <c r="C44" s="119"/>
      <c r="D44" s="119"/>
      <c r="E44" s="119"/>
      <c r="F44" s="119"/>
      <c r="G44" s="119"/>
      <c r="H44" s="119"/>
      <c r="I44" s="119"/>
      <c r="J44" s="119"/>
    </row>
    <row r="45" spans="1:10" x14ac:dyDescent="0.25">
      <c r="A45" s="104"/>
      <c r="B45" s="104" t="s">
        <v>91</v>
      </c>
      <c r="C45" s="118" t="e">
        <f>D45/$D$6</f>
        <v>#DIV/0!</v>
      </c>
      <c r="D45" s="119">
        <f>('Oct 16'!AI$40+'Nov 16'!AI$40+'Dec 16'!AI$40)</f>
        <v>0</v>
      </c>
      <c r="E45" s="118" t="e">
        <f t="shared" si="4"/>
        <v>#DIV/0!</v>
      </c>
      <c r="F45" s="119">
        <f>('Jan 17'!AI$40+'Feb 17'!AI$40+'Mar 17'!AI$40)</f>
        <v>0</v>
      </c>
      <c r="G45" s="118" t="e">
        <f t="shared" ref="G45:G47" si="15">H45/$H$6</f>
        <v>#DIV/0!</v>
      </c>
      <c r="H45" s="119">
        <f>('April 17'!AI$40+'May 17'!AI$40+'June 17'!AI$40)</f>
        <v>0</v>
      </c>
      <c r="I45" s="118" t="e">
        <f t="shared" ref="I45:I47" si="16">J45/$J$6</f>
        <v>#DIV/0!</v>
      </c>
      <c r="J45" s="119">
        <f>('July 17'!AI$40+'Aug 17'!AI$40+'Sept 17'!AI$40)</f>
        <v>0</v>
      </c>
    </row>
    <row r="46" spans="1:10" x14ac:dyDescent="0.25">
      <c r="A46" s="104"/>
      <c r="B46" s="104" t="s">
        <v>92</v>
      </c>
      <c r="C46" s="118" t="e">
        <f>D46/$D$6</f>
        <v>#DIV/0!</v>
      </c>
      <c r="D46" s="119">
        <f>('Oct 16'!AJ$40+'Nov 16'!AJ$40+'Dec 16'!AJ$40)</f>
        <v>0</v>
      </c>
      <c r="E46" s="118" t="e">
        <f t="shared" si="4"/>
        <v>#DIV/0!</v>
      </c>
      <c r="F46" s="119">
        <f>('Jan 17'!AJ$40+'Feb 17'!AJ$40+'Mar 17'!AJ$40)</f>
        <v>0</v>
      </c>
      <c r="G46" s="118" t="e">
        <f t="shared" si="15"/>
        <v>#DIV/0!</v>
      </c>
      <c r="H46" s="119">
        <f>('April 17'!AJ$40+'May 17'!AJ$40+'June 17'!AJ$40)</f>
        <v>0</v>
      </c>
      <c r="I46" s="118" t="e">
        <f t="shared" si="16"/>
        <v>#DIV/0!</v>
      </c>
      <c r="J46" s="119">
        <f>('July 17'!AJ$40+'Aug 17'!AJ$40+'Sept 17'!AJ$40)</f>
        <v>0</v>
      </c>
    </row>
    <row r="47" spans="1:10" s="101" customFormat="1" x14ac:dyDescent="0.25">
      <c r="A47" s="120"/>
      <c r="B47" s="120" t="s">
        <v>132</v>
      </c>
      <c r="C47" s="121" t="e">
        <f>D47/$D$6</f>
        <v>#DIV/0!</v>
      </c>
      <c r="D47" s="122">
        <f>('Oct 16'!AK$40+'Nov 16'!AK$40+'Dec 16'!AK$40)</f>
        <v>0</v>
      </c>
      <c r="E47" s="121" t="e">
        <f t="shared" si="4"/>
        <v>#DIV/0!</v>
      </c>
      <c r="F47" s="122">
        <f>('Jan 17'!AK$40+'Feb 17'!AK$40+'Mar 17'!AK$40)</f>
        <v>0</v>
      </c>
      <c r="G47" s="121" t="e">
        <f t="shared" si="15"/>
        <v>#DIV/0!</v>
      </c>
      <c r="H47" s="122">
        <f>('April 17'!AK$40+'May 17'!AK$40+'June 17'!AK$40)</f>
        <v>0</v>
      </c>
      <c r="I47" s="121" t="e">
        <f t="shared" si="16"/>
        <v>#DIV/0!</v>
      </c>
      <c r="J47" s="122">
        <f>('July 17'!AK$40+'Aug 17'!AK$40+'Sept 17'!AK$40)</f>
        <v>0</v>
      </c>
    </row>
    <row r="48" spans="1:10" ht="45" x14ac:dyDescent="0.25">
      <c r="A48" s="123" t="s">
        <v>94</v>
      </c>
      <c r="B48" s="123" t="s">
        <v>93</v>
      </c>
      <c r="C48" s="124"/>
      <c r="D48" s="124"/>
      <c r="E48" s="124"/>
      <c r="F48" s="124"/>
      <c r="G48" s="124"/>
      <c r="H48" s="124"/>
      <c r="I48" s="124"/>
      <c r="J48" s="124"/>
    </row>
    <row r="49" spans="1:10" s="101" customFormat="1" x14ac:dyDescent="0.25">
      <c r="A49" s="125"/>
      <c r="B49" s="125" t="s">
        <v>133</v>
      </c>
      <c r="C49" s="126" t="e">
        <f>D49/$D$6</f>
        <v>#DIV/0!</v>
      </c>
      <c r="D49" s="127">
        <f>('Oct 16'!AP$40+'Nov 16'!AP$40+'Dec 16'!AP$40)</f>
        <v>0</v>
      </c>
      <c r="E49" s="126" t="e">
        <f t="shared" si="4"/>
        <v>#DIV/0!</v>
      </c>
      <c r="F49" s="127">
        <f>('Jan 17'!AP$40+'Feb 17'!AP$40+'Mar 17'!AP$40)</f>
        <v>0</v>
      </c>
      <c r="G49" s="126" t="e">
        <f>H49/$H$6</f>
        <v>#DIV/0!</v>
      </c>
      <c r="H49" s="127">
        <f>('April 17'!AP$40+'May 17'!AP$40+'June 17'!AP$40)</f>
        <v>0</v>
      </c>
      <c r="I49" s="126" t="e">
        <f>J49/$J$6</f>
        <v>#DIV/0!</v>
      </c>
      <c r="J49" s="127">
        <f>('July 17'!AP$40+'Aug 17'!AP$40+'Sept 17'!AP$40)</f>
        <v>0</v>
      </c>
    </row>
  </sheetData>
  <sheetProtection algorithmName="SHA-512" hashValue="jzFFQE2SFV7ateWfR1eq7aaWX8vhHgyUNuHhRicniySHRnciee6IL0p/VslYf04VseGISptqjgdIyY1zkYslyw==" saltValue="ycSu68r54bh5tFlry37NaA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11"/>
  <sheetViews>
    <sheetView workbookViewId="0">
      <selection activeCell="A13" sqref="A13"/>
    </sheetView>
  </sheetViews>
  <sheetFormatPr defaultRowHeight="15" x14ac:dyDescent="0.25"/>
  <cols>
    <col min="1" max="1" width="44.85546875" customWidth="1"/>
    <col min="5" max="5" width="18.7109375" customWidth="1"/>
  </cols>
  <sheetData>
    <row r="1" spans="1:1" x14ac:dyDescent="0.25">
      <c r="A1" s="23" t="s">
        <v>119</v>
      </c>
    </row>
    <row r="2" spans="1:1" x14ac:dyDescent="0.25">
      <c r="A2" s="23" t="s">
        <v>114</v>
      </c>
    </row>
    <row r="3" spans="1:1" x14ac:dyDescent="0.25">
      <c r="A3" s="23" t="s">
        <v>115</v>
      </c>
    </row>
    <row r="4" spans="1:1" x14ac:dyDescent="0.25">
      <c r="A4" s="23" t="s">
        <v>116</v>
      </c>
    </row>
    <row r="5" spans="1:1" x14ac:dyDescent="0.25">
      <c r="A5" s="23" t="s">
        <v>117</v>
      </c>
    </row>
    <row r="6" spans="1:1" x14ac:dyDescent="0.25">
      <c r="A6" s="23" t="s">
        <v>118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44"/>
  <sheetViews>
    <sheetView showGridLines="0" tabSelected="1" topLeftCell="B2" zoomScale="80" zoomScaleNormal="80" workbookViewId="0">
      <selection activeCell="P15" sqref="P15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5.5703125" style="92" hidden="1" customWidth="1"/>
    <col min="7" max="11" width="10.85546875" style="64" customWidth="1"/>
    <col min="12" max="12" width="13.28515625" style="64" customWidth="1"/>
    <col min="13" max="13" width="5.57031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5.5703125" style="92" hidden="1" customWidth="1"/>
    <col min="21" max="21" width="10.85546875" style="64" customWidth="1"/>
    <col min="22" max="22" width="12" style="64" customWidth="1"/>
    <col min="23" max="23" width="12.140625" style="64" customWidth="1"/>
    <col min="24" max="24" width="5.5703125" style="92" hidden="1" customWidth="1"/>
    <col min="25" max="25" width="10.85546875" style="64" customWidth="1"/>
    <col min="26" max="26" width="12.5703125" style="64" customWidth="1"/>
    <col min="27" max="27" width="5.570312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5.5703125" style="92" hidden="1" customWidth="1"/>
    <col min="35" max="36" width="12.7109375" style="64" customWidth="1"/>
    <col min="37" max="37" width="5.570312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54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58"/>
      <c r="V8" s="59"/>
      <c r="W8" s="60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58"/>
      <c r="V9" s="59"/>
      <c r="W9" s="60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58"/>
      <c r="V10" s="59"/>
      <c r="W10" s="60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58"/>
      <c r="V11" s="59"/>
      <c r="W11" s="60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58"/>
      <c r="V12" s="59"/>
      <c r="W12" s="60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00" t="s">
        <v>146</v>
      </c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2"/>
      <c r="AK13" s="32"/>
      <c r="AL13" s="7"/>
      <c r="AM13" s="81"/>
      <c r="AN13" s="81"/>
    </row>
    <row r="14" spans="1:43" s="88" customFormat="1" ht="61.15" customHeight="1" x14ac:dyDescent="0.25">
      <c r="A14" s="129" t="s">
        <v>160</v>
      </c>
      <c r="B14" s="83" t="s">
        <v>161</v>
      </c>
      <c r="C14" s="83" t="s">
        <v>141</v>
      </c>
      <c r="D14" s="84" t="s">
        <v>165</v>
      </c>
      <c r="E14" s="84" t="s">
        <v>111</v>
      </c>
      <c r="F14" s="85" t="s">
        <v>110</v>
      </c>
      <c r="G14" s="158" t="s">
        <v>95</v>
      </c>
      <c r="H14" s="158" t="s">
        <v>96</v>
      </c>
      <c r="I14" s="158" t="s">
        <v>97</v>
      </c>
      <c r="J14" s="158" t="s">
        <v>98</v>
      </c>
      <c r="K14" s="158" t="s">
        <v>162</v>
      </c>
      <c r="L14" s="158" t="s">
        <v>163</v>
      </c>
      <c r="M14" s="85" t="s">
        <v>110</v>
      </c>
      <c r="N14" s="84" t="s">
        <v>101</v>
      </c>
      <c r="O14" s="84" t="s">
        <v>102</v>
      </c>
      <c r="P14" s="84" t="s">
        <v>103</v>
      </c>
      <c r="Q14" s="84" t="s">
        <v>104</v>
      </c>
      <c r="R14" s="84" t="s">
        <v>112</v>
      </c>
      <c r="S14" s="84" t="s">
        <v>156</v>
      </c>
      <c r="T14" s="85" t="s">
        <v>110</v>
      </c>
      <c r="U14" s="158" t="s">
        <v>152</v>
      </c>
      <c r="V14" s="158" t="s">
        <v>139</v>
      </c>
      <c r="W14" s="158" t="s">
        <v>151</v>
      </c>
      <c r="X14" s="85" t="s">
        <v>110</v>
      </c>
      <c r="Y14" s="84" t="s">
        <v>105</v>
      </c>
      <c r="Z14" s="84" t="s">
        <v>150</v>
      </c>
      <c r="AA14" s="85" t="s">
        <v>110</v>
      </c>
      <c r="AB14" s="158" t="s">
        <v>136</v>
      </c>
      <c r="AC14" s="158" t="s">
        <v>138</v>
      </c>
      <c r="AD14" s="158" t="s">
        <v>106</v>
      </c>
      <c r="AE14" s="158" t="s">
        <v>107</v>
      </c>
      <c r="AF14" s="158" t="s">
        <v>108</v>
      </c>
      <c r="AG14" s="158" t="s">
        <v>109</v>
      </c>
      <c r="AH14" s="85" t="s">
        <v>110</v>
      </c>
      <c r="AI14" s="84" t="s">
        <v>113</v>
      </c>
      <c r="AJ14" s="84" t="s">
        <v>120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1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lp9nUDR5btsLmVQF/wmqFooTFS1+2zZ874PccY7cQt+ky3vdFgIHPKQTVGDXZB+K91lMtJMHe9TqQ/O8berm/Q==" saltValue="EdaGmxRAkc6gXVXi0HwB+w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{D529BEA7-AD62-4809-BDCE-F94E83A97911}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2:AK42 E43:AK43" evalError="1"/>
    <ignoredError sqref="F40 AH40 AA40 X40 P40:Q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29BEA7-AD62-4809-BDCE-F94E83A979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5.5703125" style="92" hidden="1" customWidth="1"/>
    <col min="7" max="11" width="10.85546875" style="64" customWidth="1"/>
    <col min="12" max="12" width="13.28515625" style="64" customWidth="1"/>
    <col min="13" max="13" width="5.57031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2" style="64" bestFit="1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54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tIu+VFfKMyflW0EGAcuEUL4T/Atbs3mNAC82n4XpTXoAnjeExQozRbHcrNKNVuW+qJTa8RI14rCuM3xj4NmIVQ==" saltValue="rP4YAncgz4+BqLJjFedFAw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{A28591A5-D3EC-48A6-9B84-46C9E1861990}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2:AJ42 E43:AJ43" evalError="1"/>
    <ignoredError sqref="F40:AK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8591A5-D3EC-48A6-9B84-46C9E18619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31"/>
      <c r="V8" s="132"/>
      <c r="W8" s="133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99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31"/>
      <c r="V9" s="132"/>
      <c r="W9" s="133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31"/>
      <c r="V10" s="132"/>
      <c r="W10" s="133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31"/>
      <c r="V11" s="132"/>
      <c r="W11" s="133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31"/>
      <c r="V12" s="132"/>
      <c r="W12" s="133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0yGaSEU+YETn3DS+s/pNjpBRUUzIFWmEBOpNFAYqy9COApX+8oG9xJwKhjBfI4118ntCLComQ39YCcEW9+tQaw==" saltValue="ll6y9gibRGWM833CypMkjQ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{317C1CCC-5463-4B4F-8AC1-B5D77C9C9FA1}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2:AK42 D44:AK44 E43:AK43" evalError="1"/>
    <ignoredError sqref="F40:AK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7C1CCC-5463-4B4F-8AC1-B5D77C9C9F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Q44"/>
  <sheetViews>
    <sheetView showGridLines="0" zoomScale="70" zoomScaleNormal="70" workbookViewId="0">
      <selection activeCell="D14" sqref="D14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RvYSOewpoQHz4S0BAtNIkTAXz5FFkIW5EUS3wyKvd9wb9gHFoGKqMahTv7RT80Ajahp/WTYoe/mBRtxM1fj7oA==" saltValue="BPsYRb/zBTsXn/GaVY9eFA==" spinCount="100000" sheet="1" objects="1" scenarios="1"/>
  <mergeCells count="68"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G6:L6"/>
    <mergeCell ref="N6:S6"/>
    <mergeCell ref="U6:W6"/>
    <mergeCell ref="G7:L7"/>
    <mergeCell ref="N7:S7"/>
    <mergeCell ref="U7:W7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{111C6CE5-DB9D-40B5-94DB-133EC83F1659}</x14:id>
        </ext>
      </extLst>
    </cfRule>
  </conditionalFormatting>
  <pageMargins left="0.7" right="0.7" top="0.75" bottom="0.75" header="0.3" footer="0.3"/>
  <pageSetup paperSize="5" scale="7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1C6CE5-DB9D-40B5-94DB-133EC83F1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FLuc1OIKxmLVQcWrWbE4vOrFFK9tu3ni01cjyCBtYJXazJkY+5nxdQn49VsAC1NJO/nj+UDbadS3gCAF6WYx2Q==" saltValue="4DqaLTuPPVS8nEWJN6hIEg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{872E4BF2-6E21-4C33-892A-5CE139E07B28}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2E4BF2-6E21-4C33-892A-5CE139E07B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u8LH3R05V0sSLISwRxDPP1a8s7ZfVjRheqwFfIN7XxtolIIRJXoQxWhake7j65Zj2/lUVFZpl4yuowDBBvG2rQ==" saltValue="bXZXl8jtrqUt5tdgd5im6w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{F0982BEB-957C-445E-B8EE-9D6FD691C2A4}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982BEB-957C-445E-B8EE-9D6FD691C2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EwB/s234vBw8pX5ui5YKc3L71TKLwgtAf3txN6Uvhj74xQRrgTxyw4ohbyHcMpqqVjP8O2IMC0Co50OJlqrU9Q==" saltValue="u94YfKEleufDU31HQ2SmqA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{C4175AA2-386D-4C9D-AC83-4C070C0FCC6A}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175AA2-386D-4C9D-AC83-4C070C0FCC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44"/>
  <sheetViews>
    <sheetView showGridLines="0" zoomScale="70" zoomScaleNormal="70" workbookViewId="0">
      <selection activeCell="D5" sqref="D5:E7"/>
    </sheetView>
  </sheetViews>
  <sheetFormatPr defaultColWidth="9.140625" defaultRowHeight="13.5" x14ac:dyDescent="0.25"/>
  <cols>
    <col min="1" max="1" width="26.28515625" style="64" customWidth="1"/>
    <col min="2" max="2" width="17.85546875" style="64" bestFit="1" customWidth="1"/>
    <col min="3" max="3" width="33.42578125" style="93" bestFit="1" customWidth="1"/>
    <col min="4" max="5" width="12.42578125" style="64" customWidth="1"/>
    <col min="6" max="6" width="12.42578125" style="92" hidden="1" customWidth="1"/>
    <col min="7" max="11" width="10.85546875" style="64" customWidth="1"/>
    <col min="12" max="12" width="13.28515625" style="64" customWidth="1"/>
    <col min="13" max="13" width="13.28515625" style="92" hidden="1" customWidth="1"/>
    <col min="14" max="14" width="10.85546875" style="64" customWidth="1"/>
    <col min="15" max="15" width="13.85546875" style="64" customWidth="1"/>
    <col min="16" max="18" width="10.85546875" style="64" customWidth="1"/>
    <col min="19" max="19" width="13.28515625" style="64" bestFit="1" customWidth="1"/>
    <col min="20" max="20" width="10.85546875" style="92" hidden="1" customWidth="1"/>
    <col min="21" max="21" width="10.85546875" style="64" customWidth="1"/>
    <col min="22" max="22" width="12" style="64" customWidth="1"/>
    <col min="23" max="23" width="10.85546875" style="64" customWidth="1"/>
    <col min="24" max="24" width="10.85546875" style="92" hidden="1" customWidth="1"/>
    <col min="25" max="25" width="10.85546875" style="64" customWidth="1"/>
    <col min="26" max="26" width="12.5703125" style="64" customWidth="1"/>
    <col min="27" max="27" width="10.85546875" style="92" hidden="1" customWidth="1"/>
    <col min="28" max="28" width="14.7109375" style="64" bestFit="1" customWidth="1"/>
    <col min="29" max="29" width="15.28515625" style="64" bestFit="1" customWidth="1"/>
    <col min="30" max="30" width="12.28515625" style="64" bestFit="1" customWidth="1"/>
    <col min="31" max="31" width="17" style="64" customWidth="1"/>
    <col min="32" max="32" width="14.42578125" style="64" bestFit="1" customWidth="1"/>
    <col min="33" max="33" width="11.140625" style="64" bestFit="1" customWidth="1"/>
    <col min="34" max="34" width="10.85546875" style="92" hidden="1" customWidth="1"/>
    <col min="35" max="36" width="12.7109375" style="64" customWidth="1"/>
    <col min="37" max="37" width="10.85546875" style="92" hidden="1" customWidth="1"/>
    <col min="38" max="38" width="9.140625" style="76" hidden="1" customWidth="1"/>
    <col min="39" max="39" width="9.140625" style="64"/>
    <col min="40" max="40" width="12.85546875" style="64" customWidth="1"/>
    <col min="41" max="42" width="9.140625" style="64" hidden="1" customWidth="1"/>
    <col min="43" max="16384" width="9.140625" style="64"/>
  </cols>
  <sheetData>
    <row r="1" spans="1:43" s="79" customFormat="1" ht="31.5" customHeight="1" x14ac:dyDescent="0.4">
      <c r="A1" s="172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78"/>
      <c r="AL1" s="76"/>
      <c r="AM1" s="64"/>
      <c r="AN1" s="64"/>
      <c r="AO1" s="64"/>
      <c r="AP1" s="64"/>
      <c r="AQ1" s="64"/>
    </row>
    <row r="2" spans="1:43" s="79" customFormat="1" ht="37.9" customHeight="1" x14ac:dyDescent="0.4">
      <c r="A2" s="3" t="s">
        <v>27</v>
      </c>
      <c r="B2" s="174">
        <f>Directions!B2</f>
        <v>0</v>
      </c>
      <c r="C2" s="175"/>
      <c r="D2" s="176" t="s">
        <v>124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  <c r="AK2" s="30"/>
      <c r="AL2" s="4"/>
      <c r="AM2" s="64"/>
      <c r="AN2" s="64"/>
      <c r="AO2" s="64"/>
      <c r="AP2" s="64"/>
      <c r="AQ2" s="64"/>
    </row>
    <row r="3" spans="1:43" s="79" customFormat="1" ht="19.899999999999999" customHeight="1" x14ac:dyDescent="0.4">
      <c r="A3" s="3"/>
      <c r="B3" s="19"/>
      <c r="C3" s="19"/>
      <c r="D3" s="179" t="s">
        <v>47</v>
      </c>
      <c r="E3" s="180"/>
      <c r="F3" s="24"/>
      <c r="G3" s="181" t="s">
        <v>48</v>
      </c>
      <c r="H3" s="182"/>
      <c r="I3" s="182"/>
      <c r="J3" s="182"/>
      <c r="K3" s="182"/>
      <c r="L3" s="182"/>
      <c r="M3" s="24"/>
      <c r="N3" s="179" t="s">
        <v>49</v>
      </c>
      <c r="O3" s="183"/>
      <c r="P3" s="183"/>
      <c r="Q3" s="183"/>
      <c r="R3" s="183"/>
      <c r="S3" s="183"/>
      <c r="T3" s="24"/>
      <c r="U3" s="181" t="s">
        <v>50</v>
      </c>
      <c r="V3" s="182"/>
      <c r="W3" s="182"/>
      <c r="X3" s="24"/>
      <c r="Y3" s="179" t="s">
        <v>51</v>
      </c>
      <c r="Z3" s="183"/>
      <c r="AA3" s="24"/>
      <c r="AB3" s="181" t="s">
        <v>52</v>
      </c>
      <c r="AC3" s="182"/>
      <c r="AD3" s="182"/>
      <c r="AE3" s="182"/>
      <c r="AF3" s="182"/>
      <c r="AG3" s="182"/>
      <c r="AH3" s="24"/>
      <c r="AI3" s="179" t="s">
        <v>53</v>
      </c>
      <c r="AJ3" s="180"/>
      <c r="AK3" s="30"/>
      <c r="AL3" s="4"/>
      <c r="AM3" s="64"/>
      <c r="AN3" s="64"/>
      <c r="AO3" s="64"/>
      <c r="AP3" s="64"/>
      <c r="AQ3" s="64"/>
    </row>
    <row r="4" spans="1:43" s="80" customFormat="1" ht="63.75" customHeight="1" x14ac:dyDescent="0.4">
      <c r="A4" s="3" t="s">
        <v>29</v>
      </c>
      <c r="B4" s="174">
        <f>Directions!B3</f>
        <v>0</v>
      </c>
      <c r="C4" s="175"/>
      <c r="D4" s="187" t="s">
        <v>31</v>
      </c>
      <c r="E4" s="188"/>
      <c r="F4" s="25"/>
      <c r="G4" s="184" t="s">
        <v>0</v>
      </c>
      <c r="H4" s="185"/>
      <c r="I4" s="185"/>
      <c r="J4" s="185"/>
      <c r="K4" s="185"/>
      <c r="L4" s="186"/>
      <c r="M4" s="25"/>
      <c r="N4" s="187" t="s">
        <v>1</v>
      </c>
      <c r="O4" s="199"/>
      <c r="P4" s="199"/>
      <c r="Q4" s="199"/>
      <c r="R4" s="199"/>
      <c r="S4" s="188"/>
      <c r="T4" s="25"/>
      <c r="U4" s="184" t="s">
        <v>2</v>
      </c>
      <c r="V4" s="185"/>
      <c r="W4" s="186"/>
      <c r="X4" s="25"/>
      <c r="Y4" s="187" t="s">
        <v>3</v>
      </c>
      <c r="Z4" s="188"/>
      <c r="AA4" s="25"/>
      <c r="AB4" s="184" t="s">
        <v>4</v>
      </c>
      <c r="AC4" s="185"/>
      <c r="AD4" s="185"/>
      <c r="AE4" s="185"/>
      <c r="AF4" s="185"/>
      <c r="AG4" s="186"/>
      <c r="AH4" s="25"/>
      <c r="AI4" s="187" t="s">
        <v>5</v>
      </c>
      <c r="AJ4" s="188"/>
      <c r="AK4" s="31"/>
      <c r="AL4" s="5"/>
      <c r="AM4" s="68"/>
      <c r="AN4" s="68"/>
      <c r="AO4" s="68"/>
      <c r="AP4" s="68"/>
      <c r="AQ4" s="68"/>
    </row>
    <row r="5" spans="1:43" s="70" customFormat="1" ht="20.25" customHeight="1" x14ac:dyDescent="0.25">
      <c r="A5" s="189" t="s">
        <v>28</v>
      </c>
      <c r="B5" s="189"/>
      <c r="C5" s="190"/>
      <c r="D5" s="191" t="s">
        <v>164</v>
      </c>
      <c r="E5" s="192"/>
      <c r="F5" s="26"/>
      <c r="G5" s="195" t="s">
        <v>6</v>
      </c>
      <c r="H5" s="196"/>
      <c r="I5" s="196"/>
      <c r="J5" s="196"/>
      <c r="K5" s="196"/>
      <c r="L5" s="197"/>
      <c r="M5" s="26"/>
      <c r="N5" s="193" t="s">
        <v>7</v>
      </c>
      <c r="O5" s="198"/>
      <c r="P5" s="198"/>
      <c r="Q5" s="198"/>
      <c r="R5" s="198"/>
      <c r="S5" s="194"/>
      <c r="T5" s="26"/>
      <c r="U5" s="195" t="s">
        <v>153</v>
      </c>
      <c r="V5" s="196"/>
      <c r="W5" s="197"/>
      <c r="X5" s="26"/>
      <c r="Y5" s="191" t="s">
        <v>8</v>
      </c>
      <c r="Z5" s="192"/>
      <c r="AA5" s="26"/>
      <c r="AB5" s="195" t="s">
        <v>86</v>
      </c>
      <c r="AC5" s="196"/>
      <c r="AD5" s="196"/>
      <c r="AE5" s="196"/>
      <c r="AF5" s="196"/>
      <c r="AG5" s="197"/>
      <c r="AH5" s="26"/>
      <c r="AI5" s="191" t="s">
        <v>9</v>
      </c>
      <c r="AJ5" s="192"/>
      <c r="AK5" s="26"/>
      <c r="AL5" s="6"/>
      <c r="AM5" s="81"/>
      <c r="AN5" s="81"/>
    </row>
    <row r="6" spans="1:43" s="70" customFormat="1" ht="30.75" customHeight="1" x14ac:dyDescent="0.25">
      <c r="A6" s="189"/>
      <c r="B6" s="189"/>
      <c r="C6" s="190"/>
      <c r="D6" s="193"/>
      <c r="E6" s="194"/>
      <c r="F6" s="26"/>
      <c r="G6" s="195" t="s">
        <v>10</v>
      </c>
      <c r="H6" s="196"/>
      <c r="I6" s="196"/>
      <c r="J6" s="196"/>
      <c r="K6" s="196"/>
      <c r="L6" s="197"/>
      <c r="M6" s="26"/>
      <c r="N6" s="193" t="s">
        <v>11</v>
      </c>
      <c r="O6" s="198"/>
      <c r="P6" s="198"/>
      <c r="Q6" s="198"/>
      <c r="R6" s="198"/>
      <c r="S6" s="194"/>
      <c r="T6" s="26"/>
      <c r="U6" s="195" t="s">
        <v>12</v>
      </c>
      <c r="V6" s="196"/>
      <c r="W6" s="197"/>
      <c r="X6" s="26"/>
      <c r="Y6" s="193"/>
      <c r="Z6" s="194"/>
      <c r="AA6" s="26"/>
      <c r="AB6" s="195"/>
      <c r="AC6" s="196"/>
      <c r="AD6" s="196"/>
      <c r="AE6" s="196"/>
      <c r="AF6" s="196"/>
      <c r="AG6" s="197"/>
      <c r="AH6" s="26"/>
      <c r="AI6" s="193"/>
      <c r="AJ6" s="194"/>
      <c r="AK6" s="26"/>
      <c r="AL6" s="6"/>
      <c r="AM6" s="81"/>
      <c r="AN6" s="81"/>
    </row>
    <row r="7" spans="1:43" s="70" customFormat="1" ht="37.5" customHeight="1" x14ac:dyDescent="0.25">
      <c r="A7" s="189"/>
      <c r="B7" s="189"/>
      <c r="C7" s="190"/>
      <c r="D7" s="193"/>
      <c r="E7" s="194"/>
      <c r="F7" s="26"/>
      <c r="G7" s="195" t="s">
        <v>13</v>
      </c>
      <c r="H7" s="196"/>
      <c r="I7" s="196"/>
      <c r="J7" s="196"/>
      <c r="K7" s="196"/>
      <c r="L7" s="197"/>
      <c r="M7" s="26"/>
      <c r="N7" s="193" t="s">
        <v>14</v>
      </c>
      <c r="O7" s="198"/>
      <c r="P7" s="198"/>
      <c r="Q7" s="198"/>
      <c r="R7" s="198"/>
      <c r="S7" s="194"/>
      <c r="T7" s="26"/>
      <c r="U7" s="195" t="s">
        <v>154</v>
      </c>
      <c r="V7" s="196"/>
      <c r="W7" s="197"/>
      <c r="X7" s="26"/>
      <c r="Y7" s="193"/>
      <c r="Z7" s="194"/>
      <c r="AA7" s="26"/>
      <c r="AB7" s="195" t="s">
        <v>137</v>
      </c>
      <c r="AC7" s="196"/>
      <c r="AD7" s="196"/>
      <c r="AE7" s="196"/>
      <c r="AF7" s="196"/>
      <c r="AG7" s="197"/>
      <c r="AH7" s="26"/>
      <c r="AI7" s="193" t="s">
        <v>15</v>
      </c>
      <c r="AJ7" s="194"/>
      <c r="AK7" s="26"/>
      <c r="AL7" s="6"/>
      <c r="AM7" s="81"/>
      <c r="AN7" s="81"/>
    </row>
    <row r="8" spans="1:43" s="70" customFormat="1" ht="33.75" customHeight="1" x14ac:dyDescent="0.4">
      <c r="A8" s="82" t="s">
        <v>30</v>
      </c>
      <c r="B8" s="174">
        <f>Directions!B8</f>
        <v>0</v>
      </c>
      <c r="C8" s="175"/>
      <c r="D8" s="193" t="s">
        <v>16</v>
      </c>
      <c r="E8" s="194"/>
      <c r="F8" s="26"/>
      <c r="G8" s="195" t="s">
        <v>17</v>
      </c>
      <c r="H8" s="196"/>
      <c r="I8" s="196"/>
      <c r="J8" s="196"/>
      <c r="K8" s="196"/>
      <c r="L8" s="197"/>
      <c r="M8" s="26"/>
      <c r="N8" s="193" t="s">
        <v>18</v>
      </c>
      <c r="O8" s="198"/>
      <c r="P8" s="198"/>
      <c r="Q8" s="198"/>
      <c r="R8" s="198"/>
      <c r="S8" s="194"/>
      <c r="T8" s="26"/>
      <c r="U8" s="143"/>
      <c r="V8" s="144"/>
      <c r="W8" s="145"/>
      <c r="X8" s="26"/>
      <c r="Y8" s="193"/>
      <c r="Z8" s="194"/>
      <c r="AA8" s="26"/>
      <c r="AB8" s="195" t="s">
        <v>19</v>
      </c>
      <c r="AC8" s="196"/>
      <c r="AD8" s="196"/>
      <c r="AE8" s="196"/>
      <c r="AF8" s="196"/>
      <c r="AG8" s="197"/>
      <c r="AH8" s="26"/>
      <c r="AI8" s="193"/>
      <c r="AJ8" s="194"/>
      <c r="AK8" s="26"/>
      <c r="AL8" s="6"/>
      <c r="AM8" s="81"/>
      <c r="AN8" s="81"/>
    </row>
    <row r="9" spans="1:43" s="70" customFormat="1" ht="24.75" customHeight="1" x14ac:dyDescent="0.25">
      <c r="A9" s="214" t="s">
        <v>123</v>
      </c>
      <c r="B9" s="214"/>
      <c r="C9" s="215"/>
      <c r="D9" s="193"/>
      <c r="E9" s="194"/>
      <c r="F9" s="26"/>
      <c r="G9" s="195" t="s">
        <v>155</v>
      </c>
      <c r="H9" s="196"/>
      <c r="I9" s="196"/>
      <c r="J9" s="196"/>
      <c r="K9" s="196"/>
      <c r="L9" s="197"/>
      <c r="M9" s="26"/>
      <c r="N9" s="193" t="s">
        <v>20</v>
      </c>
      <c r="O9" s="198"/>
      <c r="P9" s="198"/>
      <c r="Q9" s="198"/>
      <c r="R9" s="198"/>
      <c r="S9" s="194"/>
      <c r="T9" s="26"/>
      <c r="U9" s="143"/>
      <c r="V9" s="144"/>
      <c r="W9" s="145"/>
      <c r="X9" s="26"/>
      <c r="Y9" s="193" t="s">
        <v>83</v>
      </c>
      <c r="Z9" s="194"/>
      <c r="AA9" s="26"/>
      <c r="AB9" s="195" t="s">
        <v>21</v>
      </c>
      <c r="AC9" s="196"/>
      <c r="AD9" s="196"/>
      <c r="AE9" s="196"/>
      <c r="AF9" s="196"/>
      <c r="AG9" s="197"/>
      <c r="AH9" s="26"/>
      <c r="AI9" s="1"/>
      <c r="AJ9" s="2"/>
      <c r="AK9" s="27"/>
      <c r="AL9" s="7"/>
      <c r="AM9" s="81"/>
      <c r="AN9" s="81"/>
    </row>
    <row r="10" spans="1:43" s="70" customFormat="1" ht="33.75" customHeight="1" x14ac:dyDescent="0.25">
      <c r="A10" s="214"/>
      <c r="B10" s="214"/>
      <c r="C10" s="215"/>
      <c r="D10" s="193"/>
      <c r="E10" s="194"/>
      <c r="F10" s="26"/>
      <c r="G10" s="195" t="s">
        <v>100</v>
      </c>
      <c r="H10" s="196"/>
      <c r="I10" s="196"/>
      <c r="J10" s="196"/>
      <c r="K10" s="196"/>
      <c r="L10" s="197"/>
      <c r="M10" s="26"/>
      <c r="N10" s="193" t="s">
        <v>74</v>
      </c>
      <c r="O10" s="198"/>
      <c r="P10" s="198"/>
      <c r="Q10" s="198"/>
      <c r="R10" s="198"/>
      <c r="S10" s="194"/>
      <c r="T10" s="26"/>
      <c r="U10" s="143"/>
      <c r="V10" s="144"/>
      <c r="W10" s="145"/>
      <c r="X10" s="26"/>
      <c r="Y10" s="193"/>
      <c r="Z10" s="194"/>
      <c r="AA10" s="26"/>
      <c r="AB10" s="195" t="s">
        <v>22</v>
      </c>
      <c r="AC10" s="196"/>
      <c r="AD10" s="196"/>
      <c r="AE10" s="196"/>
      <c r="AF10" s="196"/>
      <c r="AG10" s="197"/>
      <c r="AH10" s="26"/>
      <c r="AI10" s="1"/>
      <c r="AJ10" s="2"/>
      <c r="AK10" s="27"/>
      <c r="AL10" s="7"/>
      <c r="AM10" s="81"/>
      <c r="AN10" s="81"/>
    </row>
    <row r="11" spans="1:43" s="70" customFormat="1" ht="33" customHeight="1" x14ac:dyDescent="0.25">
      <c r="A11" s="214"/>
      <c r="B11" s="214"/>
      <c r="C11" s="215"/>
      <c r="D11" s="1"/>
      <c r="E11" s="2"/>
      <c r="F11" s="27"/>
      <c r="G11" s="195"/>
      <c r="H11" s="196"/>
      <c r="I11" s="196"/>
      <c r="J11" s="196"/>
      <c r="K11" s="196"/>
      <c r="L11" s="197"/>
      <c r="M11" s="26"/>
      <c r="N11" s="193"/>
      <c r="O11" s="198"/>
      <c r="P11" s="198"/>
      <c r="Q11" s="198"/>
      <c r="R11" s="198"/>
      <c r="S11" s="194"/>
      <c r="T11" s="26"/>
      <c r="U11" s="143"/>
      <c r="V11" s="144"/>
      <c r="W11" s="145"/>
      <c r="X11" s="26"/>
      <c r="Y11" s="1"/>
      <c r="Z11" s="2"/>
      <c r="AA11" s="27"/>
      <c r="AB11" s="195" t="s">
        <v>23</v>
      </c>
      <c r="AC11" s="196"/>
      <c r="AD11" s="196"/>
      <c r="AE11" s="196"/>
      <c r="AF11" s="196"/>
      <c r="AG11" s="197"/>
      <c r="AH11" s="26"/>
      <c r="AI11" s="1"/>
      <c r="AJ11" s="2"/>
      <c r="AK11" s="27"/>
      <c r="AL11" s="7"/>
      <c r="AM11" s="81"/>
      <c r="AN11" s="81"/>
    </row>
    <row r="12" spans="1:43" s="70" customFormat="1" ht="13.5" customHeight="1" x14ac:dyDescent="0.25">
      <c r="A12" s="214"/>
      <c r="B12" s="214"/>
      <c r="C12" s="215"/>
      <c r="D12" s="1"/>
      <c r="E12" s="2"/>
      <c r="F12" s="27"/>
      <c r="G12" s="20"/>
      <c r="H12" s="22"/>
      <c r="I12" s="22"/>
      <c r="J12" s="22"/>
      <c r="K12" s="22"/>
      <c r="L12" s="21"/>
      <c r="M12" s="27"/>
      <c r="N12" s="193"/>
      <c r="O12" s="198"/>
      <c r="P12" s="198"/>
      <c r="Q12" s="198"/>
      <c r="R12" s="198"/>
      <c r="S12" s="194"/>
      <c r="T12" s="26"/>
      <c r="U12" s="143"/>
      <c r="V12" s="144"/>
      <c r="W12" s="145"/>
      <c r="X12" s="26"/>
      <c r="Y12" s="1"/>
      <c r="Z12" s="2"/>
      <c r="AA12" s="27"/>
      <c r="AB12" s="20"/>
      <c r="AC12" s="22"/>
      <c r="AD12" s="22"/>
      <c r="AE12" s="22"/>
      <c r="AF12" s="22"/>
      <c r="AG12" s="21"/>
      <c r="AH12" s="27"/>
      <c r="AI12" s="1"/>
      <c r="AJ12" s="2"/>
      <c r="AK12" s="27"/>
      <c r="AL12" s="7"/>
      <c r="AM12" s="81"/>
      <c r="AN12" s="81"/>
    </row>
    <row r="13" spans="1:43" s="70" customFormat="1" ht="36" customHeight="1" x14ac:dyDescent="0.35">
      <c r="A13" s="216"/>
      <c r="B13" s="216"/>
      <c r="C13" s="217"/>
      <c r="D13" s="224" t="s">
        <v>146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32"/>
      <c r="AL13" s="7"/>
      <c r="AM13" s="81"/>
      <c r="AN13" s="81"/>
    </row>
    <row r="14" spans="1:43" s="88" customFormat="1" ht="61.15" customHeight="1" x14ac:dyDescent="0.25">
      <c r="A14" s="129" t="str">
        <f>'Oct 16'!A14</f>
        <v>PATIENT IDENTIFIER (Hospitals Choice)</v>
      </c>
      <c r="B14" s="129" t="str">
        <f>'Oct 16'!B14</f>
        <v>ED DISCHARGE Date           MM/DD/YYYY</v>
      </c>
      <c r="C14" s="129" t="str">
        <f>'Oct 16'!C14</f>
        <v>D/C Site Code</v>
      </c>
      <c r="D14" s="129" t="str">
        <f>'Oct 16'!D14</f>
        <v>1.Facility Comm.</v>
      </c>
      <c r="E14" s="129" t="str">
        <f>'Oct 16'!E14</f>
        <v>2.Physician Comm.</v>
      </c>
      <c r="F14" s="129" t="str">
        <f>'Oct 16'!F14</f>
        <v>sum</v>
      </c>
      <c r="G14" s="162" t="str">
        <f>'Oct 16'!G14</f>
        <v>1.Name</v>
      </c>
      <c r="H14" s="162" t="str">
        <f>'Oct 16'!H14</f>
        <v>2.Address</v>
      </c>
      <c r="I14" s="162" t="str">
        <f>'Oct 16'!I14</f>
        <v>3.Age</v>
      </c>
      <c r="J14" s="162" t="str">
        <f>'Oct 16'!J14</f>
        <v>4.Gender</v>
      </c>
      <c r="K14" s="162" t="str">
        <f>'Oct 16'!K14</f>
        <v>5.Contact Info (Name &amp; #)</v>
      </c>
      <c r="L14" s="162" t="str">
        <f>'Oct 16'!L14</f>
        <v>6.Insurance (Name &amp; Policy #)</v>
      </c>
      <c r="M14" s="129" t="str">
        <f>'Oct 16'!M14</f>
        <v>sum</v>
      </c>
      <c r="N14" s="129" t="str">
        <f>'Oct 16'!N14</f>
        <v>1.Pulse</v>
      </c>
      <c r="O14" s="129" t="str">
        <f>'Oct 16'!O14</f>
        <v>2.Respiratory Rate</v>
      </c>
      <c r="P14" s="129" t="str">
        <f>'Oct 16'!P14</f>
        <v>3.Blood Pressure</v>
      </c>
      <c r="Q14" s="129" t="str">
        <f>'Oct 16'!Q14</f>
        <v>4.Oxygen Saturation</v>
      </c>
      <c r="R14" s="129" t="str">
        <f>'Oct 16'!R14</f>
        <v>5.Temp</v>
      </c>
      <c r="S14" s="129" t="str">
        <f>'Oct 16'!S14</f>
        <v>6.Neuro Assessment</v>
      </c>
      <c r="T14" s="129" t="str">
        <f>'Oct 16'!T14</f>
        <v>sum</v>
      </c>
      <c r="U14" s="162" t="str">
        <f>'Oct 16'!U14</f>
        <v>1.Meds Given in ED</v>
      </c>
      <c r="V14" s="162" t="str">
        <f>'Oct 16'!V14</f>
        <v>2.Allergies/Reactions</v>
      </c>
      <c r="W14" s="162" t="str">
        <f>'Oct 16'!W14</f>
        <v>3.Home Medication</v>
      </c>
      <c r="X14" s="129" t="str">
        <f>'Oct 16'!X14</f>
        <v>sum</v>
      </c>
      <c r="Y14" s="129" t="str">
        <f>'Oct 16'!Y14</f>
        <v>1.History &amp; Physcial</v>
      </c>
      <c r="Z14" s="129" t="str">
        <f>'Oct 16'!Z14</f>
        <v>2.Reason for Transfer Plan of Care</v>
      </c>
      <c r="AA14" s="129" t="str">
        <f>'Oct 16'!AA14</f>
        <v>sum</v>
      </c>
      <c r="AB14" s="162" t="str">
        <f>'Oct 16'!AB14</f>
        <v>1.Nursing Notes</v>
      </c>
      <c r="AC14" s="162" t="str">
        <f>'Oct 16'!AC14</f>
        <v>2.Sensory Status</v>
      </c>
      <c r="AD14" s="162" t="str">
        <f>'Oct 16'!AD14</f>
        <v>3.Catheters</v>
      </c>
      <c r="AE14" s="162" t="str">
        <f>'Oct 16'!AE14</f>
        <v>4.Immobilization</v>
      </c>
      <c r="AF14" s="162" t="str">
        <f>'Oct 16'!AF14</f>
        <v>5.Respiratory support</v>
      </c>
      <c r="AG14" s="162" t="str">
        <f>'Oct 16'!AG14</f>
        <v>6.Oral Limitation</v>
      </c>
      <c r="AH14" s="129" t="str">
        <f>'Oct 16'!AH14</f>
        <v>sum</v>
      </c>
      <c r="AI14" s="129" t="str">
        <f>'Oct 16'!AI14</f>
        <v>1.Test &amp; Procedures Done</v>
      </c>
      <c r="AJ14" s="129" t="str">
        <f>'Oct 16'!AJ14</f>
        <v>2.Test &amp; Procedures Sent</v>
      </c>
      <c r="AK14" s="85" t="s">
        <v>110</v>
      </c>
      <c r="AL14" s="86"/>
      <c r="AM14" s="203" t="s">
        <v>45</v>
      </c>
      <c r="AN14" s="204"/>
      <c r="AO14" s="87"/>
    </row>
    <row r="15" spans="1:43" ht="13.15" customHeight="1" x14ac:dyDescent="0.25">
      <c r="A15" s="61"/>
      <c r="B15" s="62"/>
      <c r="C15" s="135"/>
      <c r="D15" s="37"/>
      <c r="E15" s="41"/>
      <c r="F15" s="150">
        <f>IF(COUNTIF(D15:E15,"Y")+COUNTIF(E15,"NA")=2,1,0)</f>
        <v>0</v>
      </c>
      <c r="G15" s="41"/>
      <c r="H15" s="41"/>
      <c r="I15" s="41"/>
      <c r="J15" s="41"/>
      <c r="K15" s="41"/>
      <c r="L15" s="41"/>
      <c r="M15" s="150">
        <f>IF(COUNTIF(G15:L15,"Y")+COUNTIF(G15:L15,"NA")=6,1,0)</f>
        <v>0</v>
      </c>
      <c r="N15" s="37"/>
      <c r="O15" s="37"/>
      <c r="P15" s="41"/>
      <c r="Q15" s="37"/>
      <c r="R15" s="41"/>
      <c r="S15" s="41"/>
      <c r="T15" s="152">
        <f>IF(COUNTIF(N15:S15,"Y")+COUNTIF(N15:S15,"NA")=6,1,0)</f>
        <v>0</v>
      </c>
      <c r="U15" s="37"/>
      <c r="V15" s="37"/>
      <c r="W15" s="37"/>
      <c r="X15" s="153">
        <f>IF(COUNTIF(U15:W15,"Y")+COUNTIF(U15:W15,"NA")=3,1,0)</f>
        <v>0</v>
      </c>
      <c r="Y15" s="37"/>
      <c r="Z15" s="37"/>
      <c r="AA15" s="150">
        <f>IF(COUNTIF(Y15:Z15,"Y")+COUNTIF(Y15:Z15,"NA")=2,1,0)</f>
        <v>0</v>
      </c>
      <c r="AB15" s="37"/>
      <c r="AC15" s="37"/>
      <c r="AD15" s="41"/>
      <c r="AE15" s="41"/>
      <c r="AF15" s="41"/>
      <c r="AG15" s="41"/>
      <c r="AH15" s="153">
        <f>IF(COUNTIF(AB15:AG15,"Y")+COUNTIF(AB15:AG15,"NA")=6,1,0)</f>
        <v>0</v>
      </c>
      <c r="AI15" s="41"/>
      <c r="AJ15" s="41"/>
      <c r="AK15" s="155">
        <f>IF(COUNTIF(AI15:AJ15,"Y")+COUNTIF(AI15:AJ15,"NA")=2,1,0)</f>
        <v>0</v>
      </c>
      <c r="AL15" s="10">
        <f t="shared" ref="AL15:AL39" si="0">IF(A15&gt;1,1,0)</f>
        <v>0</v>
      </c>
      <c r="AM15" s="11" t="str">
        <f>IF(AL15=1,SUM(F15,M15,T15,X15,AA15,AH15,AK15)/7,"")</f>
        <v/>
      </c>
      <c r="AN15" s="12" t="str">
        <f>AM15</f>
        <v/>
      </c>
      <c r="AO15" s="89">
        <f>SUM(F15,M15,T15,X15,AA15,AH15,AK15)</f>
        <v>0</v>
      </c>
      <c r="AP15" s="64">
        <f>IF(AO15=7,1,)</f>
        <v>0</v>
      </c>
    </row>
    <row r="16" spans="1:43" ht="13.15" customHeight="1" x14ac:dyDescent="0.25">
      <c r="A16" s="42"/>
      <c r="B16" s="49"/>
      <c r="C16" s="136"/>
      <c r="D16" s="37"/>
      <c r="E16" s="38"/>
      <c r="F16" s="150">
        <f t="shared" ref="F16:F39" si="1">IF(COUNTIF(D16:E16,"Y")+COUNTIF(E16,"NA")=2,1,0)</f>
        <v>0</v>
      </c>
      <c r="G16" s="38"/>
      <c r="H16" s="38"/>
      <c r="I16" s="38"/>
      <c r="J16" s="38"/>
      <c r="K16" s="38"/>
      <c r="L16" s="38"/>
      <c r="M16" s="150">
        <f t="shared" ref="M16:M39" si="2">IF(COUNTIF(G16:L16,"Y")+COUNTIF(G16:L16,"NA")=6,1,0)</f>
        <v>0</v>
      </c>
      <c r="N16" s="37"/>
      <c r="O16" s="37"/>
      <c r="P16" s="38"/>
      <c r="Q16" s="37"/>
      <c r="R16" s="38"/>
      <c r="S16" s="38"/>
      <c r="T16" s="152">
        <f t="shared" ref="T16:T39" si="3">IF(COUNTIF(N16:S16,"Y")+COUNTIF(N16:S16,"NA")=6,1,0)</f>
        <v>0</v>
      </c>
      <c r="U16" s="37"/>
      <c r="V16" s="37"/>
      <c r="W16" s="37"/>
      <c r="X16" s="153">
        <f t="shared" ref="X16:X39" si="4">IF(COUNTIF(U16:W16,"Y")+COUNTIF(U16:W16,"NA")=3,1,0)</f>
        <v>0</v>
      </c>
      <c r="Y16" s="37"/>
      <c r="Z16" s="37"/>
      <c r="AA16" s="150">
        <f t="shared" ref="AA16:AA39" si="5">IF(COUNTIF(Y16:Z16,"Y")+COUNTIF(Y16:Z16,"NA")=2,1,0)</f>
        <v>0</v>
      </c>
      <c r="AB16" s="37"/>
      <c r="AC16" s="37"/>
      <c r="AD16" s="38"/>
      <c r="AE16" s="38"/>
      <c r="AF16" s="38"/>
      <c r="AG16" s="38"/>
      <c r="AH16" s="153">
        <f t="shared" ref="AH16:AH39" si="6">IF(COUNTIF(AB16:AG16,"Y")+COUNTIF(AB16:AG16,"NA")=6,1,0)</f>
        <v>0</v>
      </c>
      <c r="AI16" s="38"/>
      <c r="AJ16" s="38"/>
      <c r="AK16" s="155">
        <f t="shared" ref="AK16:AK39" si="7">IF(COUNTIF(AI16:AJ16,"Y")+COUNTIF(AI16:AJ16,"NA")=2,1,0)</f>
        <v>0</v>
      </c>
      <c r="AL16" s="10">
        <f t="shared" si="0"/>
        <v>0</v>
      </c>
      <c r="AM16" s="11" t="str">
        <f t="shared" ref="AM16:AM39" si="8">IF(AL16=1,SUM(F16,M16,T16,X16,AA16,AH16,AK16)/7,"")</f>
        <v/>
      </c>
      <c r="AN16" s="12" t="str">
        <f t="shared" ref="AN16:AN39" si="9">AM16</f>
        <v/>
      </c>
      <c r="AO16" s="89">
        <f t="shared" ref="AO16:AO39" si="10">SUM(F16,M16,T16,X16,AA16,AH16,AK16)</f>
        <v>0</v>
      </c>
      <c r="AP16" s="64">
        <f t="shared" ref="AP16:AP39" si="11">IF(AO16=7,1,)</f>
        <v>0</v>
      </c>
    </row>
    <row r="17" spans="1:42" x14ac:dyDescent="0.25">
      <c r="A17" s="42"/>
      <c r="B17" s="49"/>
      <c r="C17" s="136"/>
      <c r="D17" s="37"/>
      <c r="E17" s="38"/>
      <c r="F17" s="150">
        <f t="shared" si="1"/>
        <v>0</v>
      </c>
      <c r="G17" s="38"/>
      <c r="H17" s="38"/>
      <c r="I17" s="38"/>
      <c r="J17" s="38"/>
      <c r="K17" s="38"/>
      <c r="L17" s="38"/>
      <c r="M17" s="150">
        <f t="shared" si="2"/>
        <v>0</v>
      </c>
      <c r="N17" s="37"/>
      <c r="O17" s="37"/>
      <c r="P17" s="38"/>
      <c r="Q17" s="37"/>
      <c r="R17" s="38"/>
      <c r="S17" s="38"/>
      <c r="T17" s="152">
        <f t="shared" si="3"/>
        <v>0</v>
      </c>
      <c r="U17" s="37"/>
      <c r="V17" s="37"/>
      <c r="W17" s="37"/>
      <c r="X17" s="153">
        <f t="shared" si="4"/>
        <v>0</v>
      </c>
      <c r="Y17" s="37"/>
      <c r="Z17" s="37"/>
      <c r="AA17" s="150">
        <f t="shared" si="5"/>
        <v>0</v>
      </c>
      <c r="AB17" s="37"/>
      <c r="AC17" s="37"/>
      <c r="AD17" s="38"/>
      <c r="AE17" s="38"/>
      <c r="AF17" s="38"/>
      <c r="AG17" s="38"/>
      <c r="AH17" s="153">
        <f t="shared" si="6"/>
        <v>0</v>
      </c>
      <c r="AI17" s="38"/>
      <c r="AJ17" s="38"/>
      <c r="AK17" s="155">
        <f t="shared" si="7"/>
        <v>0</v>
      </c>
      <c r="AL17" s="10">
        <f t="shared" si="0"/>
        <v>0</v>
      </c>
      <c r="AM17" s="11" t="str">
        <f t="shared" si="8"/>
        <v/>
      </c>
      <c r="AN17" s="12" t="str">
        <f t="shared" si="9"/>
        <v/>
      </c>
      <c r="AO17" s="89">
        <f t="shared" si="10"/>
        <v>0</v>
      </c>
      <c r="AP17" s="64">
        <f t="shared" si="11"/>
        <v>0</v>
      </c>
    </row>
    <row r="18" spans="1:42" x14ac:dyDescent="0.25">
      <c r="A18" s="42"/>
      <c r="B18" s="49"/>
      <c r="C18" s="136"/>
      <c r="D18" s="37"/>
      <c r="E18" s="38"/>
      <c r="F18" s="150">
        <f t="shared" si="1"/>
        <v>0</v>
      </c>
      <c r="G18" s="38"/>
      <c r="H18" s="38"/>
      <c r="I18" s="38"/>
      <c r="J18" s="38"/>
      <c r="K18" s="38"/>
      <c r="L18" s="38"/>
      <c r="M18" s="150">
        <f t="shared" si="2"/>
        <v>0</v>
      </c>
      <c r="N18" s="37"/>
      <c r="O18" s="37"/>
      <c r="P18" s="38"/>
      <c r="Q18" s="37"/>
      <c r="R18" s="38"/>
      <c r="S18" s="38"/>
      <c r="T18" s="152">
        <f t="shared" si="3"/>
        <v>0</v>
      </c>
      <c r="U18" s="37"/>
      <c r="V18" s="37"/>
      <c r="W18" s="37"/>
      <c r="X18" s="153">
        <f t="shared" si="4"/>
        <v>0</v>
      </c>
      <c r="Y18" s="37"/>
      <c r="Z18" s="37"/>
      <c r="AA18" s="150">
        <f t="shared" si="5"/>
        <v>0</v>
      </c>
      <c r="AB18" s="37"/>
      <c r="AC18" s="37"/>
      <c r="AD18" s="38"/>
      <c r="AE18" s="38"/>
      <c r="AF18" s="38"/>
      <c r="AG18" s="38"/>
      <c r="AH18" s="153">
        <f t="shared" si="6"/>
        <v>0</v>
      </c>
      <c r="AI18" s="38"/>
      <c r="AJ18" s="38"/>
      <c r="AK18" s="155">
        <f t="shared" si="7"/>
        <v>0</v>
      </c>
      <c r="AL18" s="10">
        <f t="shared" si="0"/>
        <v>0</v>
      </c>
      <c r="AM18" s="11" t="str">
        <f t="shared" si="8"/>
        <v/>
      </c>
      <c r="AN18" s="12" t="str">
        <f t="shared" si="9"/>
        <v/>
      </c>
      <c r="AO18" s="89">
        <f t="shared" si="10"/>
        <v>0</v>
      </c>
      <c r="AP18" s="64">
        <f t="shared" si="11"/>
        <v>0</v>
      </c>
    </row>
    <row r="19" spans="1:42" x14ac:dyDescent="0.25">
      <c r="A19" s="42"/>
      <c r="B19" s="49"/>
      <c r="C19" s="136"/>
      <c r="D19" s="37"/>
      <c r="E19" s="38"/>
      <c r="F19" s="150">
        <f t="shared" si="1"/>
        <v>0</v>
      </c>
      <c r="G19" s="38"/>
      <c r="H19" s="38"/>
      <c r="I19" s="38"/>
      <c r="J19" s="38"/>
      <c r="K19" s="38"/>
      <c r="L19" s="38"/>
      <c r="M19" s="150">
        <f t="shared" si="2"/>
        <v>0</v>
      </c>
      <c r="N19" s="37"/>
      <c r="O19" s="37"/>
      <c r="P19" s="38"/>
      <c r="Q19" s="37"/>
      <c r="R19" s="38"/>
      <c r="S19" s="38"/>
      <c r="T19" s="152">
        <f t="shared" si="3"/>
        <v>0</v>
      </c>
      <c r="U19" s="37"/>
      <c r="V19" s="37"/>
      <c r="W19" s="37"/>
      <c r="X19" s="153">
        <f t="shared" si="4"/>
        <v>0</v>
      </c>
      <c r="Y19" s="37"/>
      <c r="Z19" s="37"/>
      <c r="AA19" s="150">
        <f t="shared" si="5"/>
        <v>0</v>
      </c>
      <c r="AB19" s="37"/>
      <c r="AC19" s="37"/>
      <c r="AD19" s="38"/>
      <c r="AE19" s="38"/>
      <c r="AF19" s="38"/>
      <c r="AG19" s="38"/>
      <c r="AH19" s="153">
        <f t="shared" si="6"/>
        <v>0</v>
      </c>
      <c r="AI19" s="38"/>
      <c r="AJ19" s="38"/>
      <c r="AK19" s="155">
        <f t="shared" si="7"/>
        <v>0</v>
      </c>
      <c r="AL19" s="10">
        <f t="shared" si="0"/>
        <v>0</v>
      </c>
      <c r="AM19" s="11" t="str">
        <f t="shared" si="8"/>
        <v/>
      </c>
      <c r="AN19" s="12" t="str">
        <f t="shared" si="9"/>
        <v/>
      </c>
      <c r="AO19" s="89">
        <f t="shared" si="10"/>
        <v>0</v>
      </c>
      <c r="AP19" s="64">
        <f t="shared" si="11"/>
        <v>0</v>
      </c>
    </row>
    <row r="20" spans="1:42" x14ac:dyDescent="0.25">
      <c r="A20" s="42"/>
      <c r="B20" s="49"/>
      <c r="C20" s="136"/>
      <c r="D20" s="37"/>
      <c r="E20" s="38"/>
      <c r="F20" s="150">
        <f t="shared" si="1"/>
        <v>0</v>
      </c>
      <c r="G20" s="38"/>
      <c r="H20" s="38"/>
      <c r="I20" s="38"/>
      <c r="J20" s="38"/>
      <c r="K20" s="38"/>
      <c r="L20" s="38"/>
      <c r="M20" s="150">
        <f t="shared" si="2"/>
        <v>0</v>
      </c>
      <c r="N20" s="37"/>
      <c r="O20" s="37"/>
      <c r="P20" s="38"/>
      <c r="Q20" s="37"/>
      <c r="R20" s="38"/>
      <c r="S20" s="38"/>
      <c r="T20" s="152">
        <f t="shared" si="3"/>
        <v>0</v>
      </c>
      <c r="U20" s="37"/>
      <c r="V20" s="37"/>
      <c r="W20" s="37"/>
      <c r="X20" s="153">
        <f t="shared" si="4"/>
        <v>0</v>
      </c>
      <c r="Y20" s="37"/>
      <c r="Z20" s="37"/>
      <c r="AA20" s="150">
        <f t="shared" si="5"/>
        <v>0</v>
      </c>
      <c r="AB20" s="37"/>
      <c r="AC20" s="37"/>
      <c r="AD20" s="38"/>
      <c r="AE20" s="38"/>
      <c r="AF20" s="38"/>
      <c r="AG20" s="38"/>
      <c r="AH20" s="153">
        <f t="shared" si="6"/>
        <v>0</v>
      </c>
      <c r="AI20" s="38"/>
      <c r="AJ20" s="38"/>
      <c r="AK20" s="155">
        <f t="shared" si="7"/>
        <v>0</v>
      </c>
      <c r="AL20" s="10">
        <f t="shared" si="0"/>
        <v>0</v>
      </c>
      <c r="AM20" s="11" t="str">
        <f t="shared" si="8"/>
        <v/>
      </c>
      <c r="AN20" s="12" t="str">
        <f t="shared" si="9"/>
        <v/>
      </c>
      <c r="AO20" s="89">
        <f t="shared" si="10"/>
        <v>0</v>
      </c>
      <c r="AP20" s="64">
        <f t="shared" si="11"/>
        <v>0</v>
      </c>
    </row>
    <row r="21" spans="1:42" x14ac:dyDescent="0.25">
      <c r="A21" s="42"/>
      <c r="B21" s="49"/>
      <c r="C21" s="136"/>
      <c r="D21" s="37"/>
      <c r="E21" s="38"/>
      <c r="F21" s="150">
        <f t="shared" si="1"/>
        <v>0</v>
      </c>
      <c r="G21" s="38"/>
      <c r="H21" s="38"/>
      <c r="I21" s="38"/>
      <c r="J21" s="38"/>
      <c r="K21" s="38"/>
      <c r="L21" s="38"/>
      <c r="M21" s="150">
        <f t="shared" si="2"/>
        <v>0</v>
      </c>
      <c r="N21" s="37"/>
      <c r="O21" s="37"/>
      <c r="P21" s="38"/>
      <c r="Q21" s="37"/>
      <c r="R21" s="38"/>
      <c r="S21" s="38"/>
      <c r="T21" s="152">
        <f t="shared" si="3"/>
        <v>0</v>
      </c>
      <c r="U21" s="37"/>
      <c r="V21" s="37"/>
      <c r="W21" s="37"/>
      <c r="X21" s="153">
        <f t="shared" si="4"/>
        <v>0</v>
      </c>
      <c r="Y21" s="37"/>
      <c r="Z21" s="37"/>
      <c r="AA21" s="150">
        <f t="shared" si="5"/>
        <v>0</v>
      </c>
      <c r="AB21" s="37"/>
      <c r="AC21" s="37"/>
      <c r="AD21" s="38"/>
      <c r="AE21" s="38"/>
      <c r="AF21" s="38"/>
      <c r="AG21" s="38"/>
      <c r="AH21" s="153">
        <f t="shared" si="6"/>
        <v>0</v>
      </c>
      <c r="AI21" s="38"/>
      <c r="AJ21" s="38"/>
      <c r="AK21" s="155">
        <f t="shared" si="7"/>
        <v>0</v>
      </c>
      <c r="AL21" s="10">
        <f t="shared" si="0"/>
        <v>0</v>
      </c>
      <c r="AM21" s="11" t="str">
        <f t="shared" si="8"/>
        <v/>
      </c>
      <c r="AN21" s="12" t="str">
        <f t="shared" si="9"/>
        <v/>
      </c>
      <c r="AO21" s="89">
        <f t="shared" si="10"/>
        <v>0</v>
      </c>
      <c r="AP21" s="64">
        <f t="shared" si="11"/>
        <v>0</v>
      </c>
    </row>
    <row r="22" spans="1:42" x14ac:dyDescent="0.25">
      <c r="A22" s="42"/>
      <c r="B22" s="49"/>
      <c r="C22" s="136"/>
      <c r="D22" s="37"/>
      <c r="E22" s="38"/>
      <c r="F22" s="150">
        <f t="shared" si="1"/>
        <v>0</v>
      </c>
      <c r="G22" s="38"/>
      <c r="H22" s="38"/>
      <c r="I22" s="38"/>
      <c r="J22" s="38"/>
      <c r="K22" s="38"/>
      <c r="L22" s="38"/>
      <c r="M22" s="150">
        <f t="shared" si="2"/>
        <v>0</v>
      </c>
      <c r="N22" s="37"/>
      <c r="O22" s="37"/>
      <c r="P22" s="38"/>
      <c r="Q22" s="37"/>
      <c r="R22" s="38"/>
      <c r="S22" s="38"/>
      <c r="T22" s="152">
        <f t="shared" si="3"/>
        <v>0</v>
      </c>
      <c r="U22" s="37"/>
      <c r="V22" s="37"/>
      <c r="W22" s="37"/>
      <c r="X22" s="153">
        <f t="shared" si="4"/>
        <v>0</v>
      </c>
      <c r="Y22" s="37"/>
      <c r="Z22" s="37"/>
      <c r="AA22" s="150">
        <f t="shared" si="5"/>
        <v>0</v>
      </c>
      <c r="AB22" s="37"/>
      <c r="AC22" s="37"/>
      <c r="AD22" s="38"/>
      <c r="AE22" s="38"/>
      <c r="AF22" s="38"/>
      <c r="AG22" s="38"/>
      <c r="AH22" s="153">
        <f t="shared" si="6"/>
        <v>0</v>
      </c>
      <c r="AI22" s="38"/>
      <c r="AJ22" s="38"/>
      <c r="AK22" s="155">
        <f t="shared" si="7"/>
        <v>0</v>
      </c>
      <c r="AL22" s="10">
        <f t="shared" si="0"/>
        <v>0</v>
      </c>
      <c r="AM22" s="11" t="str">
        <f t="shared" si="8"/>
        <v/>
      </c>
      <c r="AN22" s="12" t="str">
        <f t="shared" si="9"/>
        <v/>
      </c>
      <c r="AO22" s="89">
        <f t="shared" si="10"/>
        <v>0</v>
      </c>
      <c r="AP22" s="64">
        <f t="shared" si="11"/>
        <v>0</v>
      </c>
    </row>
    <row r="23" spans="1:42" x14ac:dyDescent="0.25">
      <c r="A23" s="42"/>
      <c r="B23" s="49"/>
      <c r="C23" s="136"/>
      <c r="D23" s="37"/>
      <c r="E23" s="38"/>
      <c r="F23" s="150">
        <f t="shared" si="1"/>
        <v>0</v>
      </c>
      <c r="G23" s="38"/>
      <c r="H23" s="38"/>
      <c r="I23" s="38"/>
      <c r="J23" s="38"/>
      <c r="K23" s="38"/>
      <c r="L23" s="38"/>
      <c r="M23" s="150">
        <f t="shared" si="2"/>
        <v>0</v>
      </c>
      <c r="N23" s="37"/>
      <c r="O23" s="37"/>
      <c r="P23" s="38"/>
      <c r="Q23" s="37"/>
      <c r="R23" s="38"/>
      <c r="S23" s="38"/>
      <c r="T23" s="152">
        <f t="shared" si="3"/>
        <v>0</v>
      </c>
      <c r="U23" s="37"/>
      <c r="V23" s="37"/>
      <c r="W23" s="37"/>
      <c r="X23" s="153">
        <f t="shared" si="4"/>
        <v>0</v>
      </c>
      <c r="Y23" s="37"/>
      <c r="Z23" s="37"/>
      <c r="AA23" s="150">
        <f t="shared" si="5"/>
        <v>0</v>
      </c>
      <c r="AB23" s="37"/>
      <c r="AC23" s="37"/>
      <c r="AD23" s="38"/>
      <c r="AE23" s="38"/>
      <c r="AF23" s="38"/>
      <c r="AG23" s="38"/>
      <c r="AH23" s="153">
        <f t="shared" si="6"/>
        <v>0</v>
      </c>
      <c r="AI23" s="38"/>
      <c r="AJ23" s="38"/>
      <c r="AK23" s="155">
        <f t="shared" si="7"/>
        <v>0</v>
      </c>
      <c r="AL23" s="10">
        <f t="shared" si="0"/>
        <v>0</v>
      </c>
      <c r="AM23" s="11" t="str">
        <f t="shared" si="8"/>
        <v/>
      </c>
      <c r="AN23" s="12" t="str">
        <f t="shared" si="9"/>
        <v/>
      </c>
      <c r="AO23" s="89">
        <f t="shared" si="10"/>
        <v>0</v>
      </c>
      <c r="AP23" s="64">
        <f t="shared" si="11"/>
        <v>0</v>
      </c>
    </row>
    <row r="24" spans="1:42" x14ac:dyDescent="0.25">
      <c r="A24" s="43"/>
      <c r="B24" s="50"/>
      <c r="C24" s="137"/>
      <c r="D24" s="37"/>
      <c r="E24" s="40"/>
      <c r="F24" s="150">
        <f t="shared" si="1"/>
        <v>0</v>
      </c>
      <c r="G24" s="40"/>
      <c r="H24" s="40"/>
      <c r="I24" s="40"/>
      <c r="J24" s="40"/>
      <c r="K24" s="40"/>
      <c r="L24" s="40"/>
      <c r="M24" s="150">
        <f t="shared" si="2"/>
        <v>0</v>
      </c>
      <c r="N24" s="37"/>
      <c r="O24" s="37"/>
      <c r="P24" s="40"/>
      <c r="Q24" s="37"/>
      <c r="R24" s="40"/>
      <c r="S24" s="40"/>
      <c r="T24" s="152">
        <f t="shared" si="3"/>
        <v>0</v>
      </c>
      <c r="U24" s="37"/>
      <c r="V24" s="37"/>
      <c r="W24" s="37"/>
      <c r="X24" s="153">
        <f t="shared" si="4"/>
        <v>0</v>
      </c>
      <c r="Y24" s="37"/>
      <c r="Z24" s="37"/>
      <c r="AA24" s="150">
        <f t="shared" si="5"/>
        <v>0</v>
      </c>
      <c r="AB24" s="37"/>
      <c r="AC24" s="37"/>
      <c r="AD24" s="40"/>
      <c r="AE24" s="40"/>
      <c r="AF24" s="40"/>
      <c r="AG24" s="40"/>
      <c r="AH24" s="153">
        <f t="shared" si="6"/>
        <v>0</v>
      </c>
      <c r="AI24" s="40"/>
      <c r="AJ24" s="40"/>
      <c r="AK24" s="155">
        <f t="shared" si="7"/>
        <v>0</v>
      </c>
      <c r="AL24" s="10">
        <f t="shared" si="0"/>
        <v>0</v>
      </c>
      <c r="AM24" s="11" t="str">
        <f t="shared" si="8"/>
        <v/>
      </c>
      <c r="AN24" s="12" t="str">
        <f t="shared" si="9"/>
        <v/>
      </c>
      <c r="AO24" s="89">
        <f t="shared" si="10"/>
        <v>0</v>
      </c>
      <c r="AP24" s="64">
        <f t="shared" si="11"/>
        <v>0</v>
      </c>
    </row>
    <row r="25" spans="1:42" x14ac:dyDescent="0.25">
      <c r="A25" s="44"/>
      <c r="B25" s="51"/>
      <c r="C25" s="138"/>
      <c r="D25" s="37"/>
      <c r="E25" s="37"/>
      <c r="F25" s="150">
        <f t="shared" si="1"/>
        <v>0</v>
      </c>
      <c r="G25" s="37"/>
      <c r="H25" s="37"/>
      <c r="I25" s="37"/>
      <c r="J25" s="37"/>
      <c r="K25" s="37"/>
      <c r="L25" s="37"/>
      <c r="M25" s="150">
        <f t="shared" si="2"/>
        <v>0</v>
      </c>
      <c r="N25" s="37"/>
      <c r="O25" s="37"/>
      <c r="P25" s="37"/>
      <c r="Q25" s="37"/>
      <c r="R25" s="37"/>
      <c r="S25" s="37"/>
      <c r="T25" s="152">
        <f t="shared" si="3"/>
        <v>0</v>
      </c>
      <c r="U25" s="37"/>
      <c r="V25" s="37"/>
      <c r="W25" s="37"/>
      <c r="X25" s="153">
        <f t="shared" si="4"/>
        <v>0</v>
      </c>
      <c r="Y25" s="37"/>
      <c r="Z25" s="37"/>
      <c r="AA25" s="150">
        <f t="shared" si="5"/>
        <v>0</v>
      </c>
      <c r="AB25" s="37"/>
      <c r="AC25" s="37"/>
      <c r="AD25" s="37"/>
      <c r="AE25" s="37"/>
      <c r="AF25" s="37"/>
      <c r="AG25" s="37"/>
      <c r="AH25" s="153">
        <f t="shared" si="6"/>
        <v>0</v>
      </c>
      <c r="AI25" s="37"/>
      <c r="AJ25" s="37"/>
      <c r="AK25" s="155">
        <f t="shared" si="7"/>
        <v>0</v>
      </c>
      <c r="AL25" s="10">
        <f t="shared" si="0"/>
        <v>0</v>
      </c>
      <c r="AM25" s="11" t="str">
        <f t="shared" si="8"/>
        <v/>
      </c>
      <c r="AN25" s="12" t="str">
        <f t="shared" si="9"/>
        <v/>
      </c>
      <c r="AO25" s="89">
        <f t="shared" si="10"/>
        <v>0</v>
      </c>
      <c r="AP25" s="64">
        <f t="shared" si="11"/>
        <v>0</v>
      </c>
    </row>
    <row r="26" spans="1:42" x14ac:dyDescent="0.25">
      <c r="A26" s="44"/>
      <c r="B26" s="51"/>
      <c r="C26" s="138"/>
      <c r="D26" s="37"/>
      <c r="E26" s="37"/>
      <c r="F26" s="150">
        <f t="shared" si="1"/>
        <v>0</v>
      </c>
      <c r="G26" s="37"/>
      <c r="H26" s="37"/>
      <c r="I26" s="37"/>
      <c r="J26" s="37"/>
      <c r="K26" s="37"/>
      <c r="L26" s="37"/>
      <c r="M26" s="150">
        <f t="shared" si="2"/>
        <v>0</v>
      </c>
      <c r="N26" s="37"/>
      <c r="O26" s="37"/>
      <c r="P26" s="37"/>
      <c r="Q26" s="37"/>
      <c r="R26" s="37"/>
      <c r="S26" s="37"/>
      <c r="T26" s="152">
        <f t="shared" si="3"/>
        <v>0</v>
      </c>
      <c r="U26" s="37"/>
      <c r="V26" s="37"/>
      <c r="W26" s="37"/>
      <c r="X26" s="153">
        <f t="shared" si="4"/>
        <v>0</v>
      </c>
      <c r="Y26" s="37"/>
      <c r="Z26" s="37"/>
      <c r="AA26" s="150">
        <f t="shared" si="5"/>
        <v>0</v>
      </c>
      <c r="AB26" s="37"/>
      <c r="AC26" s="37"/>
      <c r="AD26" s="37"/>
      <c r="AE26" s="37"/>
      <c r="AF26" s="37"/>
      <c r="AG26" s="37"/>
      <c r="AH26" s="153">
        <f t="shared" si="6"/>
        <v>0</v>
      </c>
      <c r="AI26" s="37"/>
      <c r="AJ26" s="37"/>
      <c r="AK26" s="155">
        <f t="shared" si="7"/>
        <v>0</v>
      </c>
      <c r="AL26" s="10">
        <f t="shared" si="0"/>
        <v>0</v>
      </c>
      <c r="AM26" s="11" t="str">
        <f t="shared" si="8"/>
        <v/>
      </c>
      <c r="AN26" s="12" t="str">
        <f t="shared" si="9"/>
        <v/>
      </c>
      <c r="AO26" s="89">
        <f t="shared" si="10"/>
        <v>0</v>
      </c>
      <c r="AP26" s="64">
        <f t="shared" si="11"/>
        <v>0</v>
      </c>
    </row>
    <row r="27" spans="1:42" x14ac:dyDescent="0.25">
      <c r="A27" s="44"/>
      <c r="B27" s="51"/>
      <c r="C27" s="138"/>
      <c r="D27" s="37"/>
      <c r="E27" s="37"/>
      <c r="F27" s="150">
        <f t="shared" si="1"/>
        <v>0</v>
      </c>
      <c r="G27" s="37"/>
      <c r="H27" s="37"/>
      <c r="I27" s="37"/>
      <c r="J27" s="37"/>
      <c r="K27" s="37"/>
      <c r="L27" s="37"/>
      <c r="M27" s="150">
        <f t="shared" si="2"/>
        <v>0</v>
      </c>
      <c r="N27" s="37"/>
      <c r="O27" s="37"/>
      <c r="P27" s="37"/>
      <c r="Q27" s="37"/>
      <c r="R27" s="37"/>
      <c r="S27" s="37"/>
      <c r="T27" s="152">
        <f t="shared" si="3"/>
        <v>0</v>
      </c>
      <c r="U27" s="37"/>
      <c r="V27" s="37"/>
      <c r="W27" s="37"/>
      <c r="X27" s="153">
        <f t="shared" si="4"/>
        <v>0</v>
      </c>
      <c r="Y27" s="37"/>
      <c r="Z27" s="37"/>
      <c r="AA27" s="150">
        <f t="shared" si="5"/>
        <v>0</v>
      </c>
      <c r="AB27" s="37"/>
      <c r="AC27" s="37"/>
      <c r="AD27" s="37"/>
      <c r="AE27" s="37"/>
      <c r="AF27" s="37"/>
      <c r="AG27" s="37"/>
      <c r="AH27" s="153">
        <f t="shared" si="6"/>
        <v>0</v>
      </c>
      <c r="AI27" s="37"/>
      <c r="AJ27" s="37"/>
      <c r="AK27" s="155">
        <f t="shared" si="7"/>
        <v>0</v>
      </c>
      <c r="AL27" s="10">
        <f t="shared" si="0"/>
        <v>0</v>
      </c>
      <c r="AM27" s="11" t="str">
        <f t="shared" si="8"/>
        <v/>
      </c>
      <c r="AN27" s="12" t="str">
        <f t="shared" si="9"/>
        <v/>
      </c>
      <c r="AO27" s="89">
        <f t="shared" si="10"/>
        <v>0</v>
      </c>
      <c r="AP27" s="64">
        <f t="shared" si="11"/>
        <v>0</v>
      </c>
    </row>
    <row r="28" spans="1:42" x14ac:dyDescent="0.25">
      <c r="A28" s="44"/>
      <c r="B28" s="51"/>
      <c r="C28" s="138"/>
      <c r="D28" s="37"/>
      <c r="E28" s="37"/>
      <c r="F28" s="150">
        <f t="shared" si="1"/>
        <v>0</v>
      </c>
      <c r="G28" s="37"/>
      <c r="H28" s="37"/>
      <c r="I28" s="37"/>
      <c r="J28" s="37"/>
      <c r="K28" s="37"/>
      <c r="L28" s="37"/>
      <c r="M28" s="150">
        <f t="shared" si="2"/>
        <v>0</v>
      </c>
      <c r="N28" s="37"/>
      <c r="O28" s="37"/>
      <c r="P28" s="37"/>
      <c r="Q28" s="37"/>
      <c r="R28" s="37"/>
      <c r="S28" s="37"/>
      <c r="T28" s="152">
        <f t="shared" si="3"/>
        <v>0</v>
      </c>
      <c r="U28" s="37"/>
      <c r="V28" s="37"/>
      <c r="W28" s="37"/>
      <c r="X28" s="153">
        <f t="shared" si="4"/>
        <v>0</v>
      </c>
      <c r="Y28" s="37"/>
      <c r="Z28" s="37"/>
      <c r="AA28" s="150">
        <f t="shared" si="5"/>
        <v>0</v>
      </c>
      <c r="AB28" s="37"/>
      <c r="AC28" s="37"/>
      <c r="AD28" s="37"/>
      <c r="AE28" s="37"/>
      <c r="AF28" s="37"/>
      <c r="AG28" s="37"/>
      <c r="AH28" s="153">
        <f t="shared" si="6"/>
        <v>0</v>
      </c>
      <c r="AI28" s="37"/>
      <c r="AJ28" s="37"/>
      <c r="AK28" s="155">
        <f t="shared" si="7"/>
        <v>0</v>
      </c>
      <c r="AL28" s="10">
        <f t="shared" si="0"/>
        <v>0</v>
      </c>
      <c r="AM28" s="11" t="str">
        <f t="shared" si="8"/>
        <v/>
      </c>
      <c r="AN28" s="12" t="str">
        <f t="shared" si="9"/>
        <v/>
      </c>
      <c r="AO28" s="89">
        <f t="shared" si="10"/>
        <v>0</v>
      </c>
      <c r="AP28" s="64">
        <f t="shared" si="11"/>
        <v>0</v>
      </c>
    </row>
    <row r="29" spans="1:42" x14ac:dyDescent="0.25">
      <c r="A29" s="44"/>
      <c r="B29" s="51"/>
      <c r="C29" s="138"/>
      <c r="D29" s="37"/>
      <c r="E29" s="37"/>
      <c r="F29" s="150">
        <f t="shared" si="1"/>
        <v>0</v>
      </c>
      <c r="G29" s="37"/>
      <c r="H29" s="37"/>
      <c r="I29" s="37"/>
      <c r="J29" s="37"/>
      <c r="K29" s="37"/>
      <c r="L29" s="37"/>
      <c r="M29" s="150">
        <f t="shared" si="2"/>
        <v>0</v>
      </c>
      <c r="N29" s="37"/>
      <c r="O29" s="37"/>
      <c r="P29" s="37"/>
      <c r="Q29" s="37"/>
      <c r="R29" s="37"/>
      <c r="S29" s="37"/>
      <c r="T29" s="152">
        <f t="shared" si="3"/>
        <v>0</v>
      </c>
      <c r="U29" s="37"/>
      <c r="V29" s="37"/>
      <c r="W29" s="37"/>
      <c r="X29" s="153">
        <f t="shared" si="4"/>
        <v>0</v>
      </c>
      <c r="Y29" s="37"/>
      <c r="Z29" s="37"/>
      <c r="AA29" s="150">
        <f t="shared" si="5"/>
        <v>0</v>
      </c>
      <c r="AB29" s="37"/>
      <c r="AC29" s="37"/>
      <c r="AD29" s="37"/>
      <c r="AE29" s="37"/>
      <c r="AF29" s="37"/>
      <c r="AG29" s="37"/>
      <c r="AH29" s="153">
        <f t="shared" si="6"/>
        <v>0</v>
      </c>
      <c r="AI29" s="37"/>
      <c r="AJ29" s="37"/>
      <c r="AK29" s="155">
        <f t="shared" si="7"/>
        <v>0</v>
      </c>
      <c r="AL29" s="10">
        <f t="shared" si="0"/>
        <v>0</v>
      </c>
      <c r="AM29" s="11" t="str">
        <f t="shared" si="8"/>
        <v/>
      </c>
      <c r="AN29" s="12" t="str">
        <f t="shared" si="9"/>
        <v/>
      </c>
      <c r="AO29" s="89">
        <f t="shared" si="10"/>
        <v>0</v>
      </c>
      <c r="AP29" s="64">
        <f t="shared" si="11"/>
        <v>0</v>
      </c>
    </row>
    <row r="30" spans="1:42" x14ac:dyDescent="0.25">
      <c r="A30" s="45"/>
      <c r="B30" s="52"/>
      <c r="C30" s="138"/>
      <c r="D30" s="37"/>
      <c r="E30" s="37"/>
      <c r="F30" s="150">
        <f t="shared" si="1"/>
        <v>0</v>
      </c>
      <c r="G30" s="37"/>
      <c r="H30" s="37"/>
      <c r="I30" s="37"/>
      <c r="J30" s="37"/>
      <c r="K30" s="37"/>
      <c r="L30" s="37"/>
      <c r="M30" s="150">
        <f t="shared" si="2"/>
        <v>0</v>
      </c>
      <c r="N30" s="37"/>
      <c r="O30" s="37"/>
      <c r="P30" s="37"/>
      <c r="Q30" s="37"/>
      <c r="R30" s="37"/>
      <c r="S30" s="37"/>
      <c r="T30" s="152">
        <f t="shared" si="3"/>
        <v>0</v>
      </c>
      <c r="U30" s="37"/>
      <c r="V30" s="37"/>
      <c r="W30" s="37"/>
      <c r="X30" s="153">
        <f t="shared" si="4"/>
        <v>0</v>
      </c>
      <c r="Y30" s="37"/>
      <c r="Z30" s="37"/>
      <c r="AA30" s="150">
        <f t="shared" si="5"/>
        <v>0</v>
      </c>
      <c r="AB30" s="37"/>
      <c r="AC30" s="37"/>
      <c r="AD30" s="37"/>
      <c r="AE30" s="37"/>
      <c r="AF30" s="37"/>
      <c r="AG30" s="37"/>
      <c r="AH30" s="153">
        <f t="shared" si="6"/>
        <v>0</v>
      </c>
      <c r="AI30" s="37"/>
      <c r="AJ30" s="37"/>
      <c r="AK30" s="155">
        <f t="shared" si="7"/>
        <v>0</v>
      </c>
      <c r="AL30" s="10">
        <f t="shared" si="0"/>
        <v>0</v>
      </c>
      <c r="AM30" s="11" t="str">
        <f t="shared" si="8"/>
        <v/>
      </c>
      <c r="AN30" s="12" t="str">
        <f t="shared" si="9"/>
        <v/>
      </c>
      <c r="AO30" s="89">
        <f t="shared" si="10"/>
        <v>0</v>
      </c>
      <c r="AP30" s="64">
        <f t="shared" si="11"/>
        <v>0</v>
      </c>
    </row>
    <row r="31" spans="1:42" x14ac:dyDescent="0.25">
      <c r="A31" s="45"/>
      <c r="B31" s="52"/>
      <c r="C31" s="138"/>
      <c r="D31" s="37"/>
      <c r="E31" s="37"/>
      <c r="F31" s="150">
        <f t="shared" si="1"/>
        <v>0</v>
      </c>
      <c r="G31" s="37"/>
      <c r="H31" s="37"/>
      <c r="I31" s="37"/>
      <c r="J31" s="37"/>
      <c r="K31" s="37"/>
      <c r="L31" s="37"/>
      <c r="M31" s="150">
        <f t="shared" si="2"/>
        <v>0</v>
      </c>
      <c r="N31" s="37"/>
      <c r="O31" s="37"/>
      <c r="P31" s="37"/>
      <c r="Q31" s="37"/>
      <c r="R31" s="37"/>
      <c r="S31" s="37"/>
      <c r="T31" s="152">
        <f t="shared" si="3"/>
        <v>0</v>
      </c>
      <c r="U31" s="37"/>
      <c r="V31" s="37"/>
      <c r="W31" s="37"/>
      <c r="X31" s="153">
        <f t="shared" si="4"/>
        <v>0</v>
      </c>
      <c r="Y31" s="37"/>
      <c r="Z31" s="37"/>
      <c r="AA31" s="150">
        <f t="shared" si="5"/>
        <v>0</v>
      </c>
      <c r="AB31" s="37"/>
      <c r="AC31" s="37"/>
      <c r="AD31" s="37"/>
      <c r="AE31" s="37"/>
      <c r="AF31" s="37"/>
      <c r="AG31" s="37"/>
      <c r="AH31" s="153">
        <f t="shared" si="6"/>
        <v>0</v>
      </c>
      <c r="AI31" s="37"/>
      <c r="AJ31" s="37"/>
      <c r="AK31" s="155">
        <f t="shared" si="7"/>
        <v>0</v>
      </c>
      <c r="AL31" s="10">
        <f t="shared" si="0"/>
        <v>0</v>
      </c>
      <c r="AM31" s="11" t="str">
        <f t="shared" si="8"/>
        <v/>
      </c>
      <c r="AN31" s="12" t="str">
        <f t="shared" si="9"/>
        <v/>
      </c>
      <c r="AO31" s="89">
        <f t="shared" si="10"/>
        <v>0</v>
      </c>
      <c r="AP31" s="64">
        <f t="shared" si="11"/>
        <v>0</v>
      </c>
    </row>
    <row r="32" spans="1:42" x14ac:dyDescent="0.25">
      <c r="A32" s="45"/>
      <c r="B32" s="52"/>
      <c r="C32" s="138"/>
      <c r="D32" s="37"/>
      <c r="E32" s="37"/>
      <c r="F32" s="150">
        <f t="shared" si="1"/>
        <v>0</v>
      </c>
      <c r="G32" s="37"/>
      <c r="H32" s="37"/>
      <c r="I32" s="37"/>
      <c r="J32" s="37"/>
      <c r="K32" s="37"/>
      <c r="L32" s="37"/>
      <c r="M32" s="150">
        <f t="shared" si="2"/>
        <v>0</v>
      </c>
      <c r="N32" s="37"/>
      <c r="O32" s="37"/>
      <c r="P32" s="37"/>
      <c r="Q32" s="37"/>
      <c r="R32" s="37"/>
      <c r="S32" s="37"/>
      <c r="T32" s="152">
        <f t="shared" si="3"/>
        <v>0</v>
      </c>
      <c r="U32" s="37"/>
      <c r="V32" s="37"/>
      <c r="W32" s="37"/>
      <c r="X32" s="153">
        <f t="shared" si="4"/>
        <v>0</v>
      </c>
      <c r="Y32" s="37"/>
      <c r="Z32" s="37"/>
      <c r="AA32" s="150">
        <f t="shared" si="5"/>
        <v>0</v>
      </c>
      <c r="AB32" s="37"/>
      <c r="AC32" s="37"/>
      <c r="AD32" s="37"/>
      <c r="AE32" s="37"/>
      <c r="AF32" s="37"/>
      <c r="AG32" s="37"/>
      <c r="AH32" s="153">
        <f t="shared" si="6"/>
        <v>0</v>
      </c>
      <c r="AI32" s="37"/>
      <c r="AJ32" s="37"/>
      <c r="AK32" s="155">
        <f t="shared" si="7"/>
        <v>0</v>
      </c>
      <c r="AL32" s="10">
        <f t="shared" si="0"/>
        <v>0</v>
      </c>
      <c r="AM32" s="11" t="str">
        <f t="shared" si="8"/>
        <v/>
      </c>
      <c r="AN32" s="12" t="str">
        <f t="shared" si="9"/>
        <v/>
      </c>
      <c r="AO32" s="89">
        <f t="shared" si="10"/>
        <v>0</v>
      </c>
      <c r="AP32" s="64">
        <f t="shared" si="11"/>
        <v>0</v>
      </c>
    </row>
    <row r="33" spans="1:42" x14ac:dyDescent="0.25">
      <c r="A33" s="45"/>
      <c r="B33" s="52"/>
      <c r="C33" s="138"/>
      <c r="D33" s="37"/>
      <c r="E33" s="37"/>
      <c r="F33" s="150">
        <f t="shared" si="1"/>
        <v>0</v>
      </c>
      <c r="G33" s="37"/>
      <c r="H33" s="37"/>
      <c r="I33" s="37"/>
      <c r="J33" s="37"/>
      <c r="K33" s="37"/>
      <c r="L33" s="37"/>
      <c r="M33" s="150">
        <f t="shared" si="2"/>
        <v>0</v>
      </c>
      <c r="N33" s="37"/>
      <c r="O33" s="37"/>
      <c r="P33" s="37"/>
      <c r="Q33" s="37"/>
      <c r="R33" s="37"/>
      <c r="S33" s="37"/>
      <c r="T33" s="152">
        <f t="shared" si="3"/>
        <v>0</v>
      </c>
      <c r="U33" s="37"/>
      <c r="V33" s="37"/>
      <c r="W33" s="37"/>
      <c r="X33" s="153">
        <f t="shared" si="4"/>
        <v>0</v>
      </c>
      <c r="Y33" s="37"/>
      <c r="Z33" s="37"/>
      <c r="AA33" s="150">
        <f t="shared" si="5"/>
        <v>0</v>
      </c>
      <c r="AB33" s="37"/>
      <c r="AC33" s="37"/>
      <c r="AD33" s="37"/>
      <c r="AE33" s="37"/>
      <c r="AF33" s="37"/>
      <c r="AG33" s="37"/>
      <c r="AH33" s="153">
        <f t="shared" si="6"/>
        <v>0</v>
      </c>
      <c r="AI33" s="37"/>
      <c r="AJ33" s="37"/>
      <c r="AK33" s="155">
        <f t="shared" si="7"/>
        <v>0</v>
      </c>
      <c r="AL33" s="10">
        <f t="shared" si="0"/>
        <v>0</v>
      </c>
      <c r="AM33" s="11" t="str">
        <f t="shared" si="8"/>
        <v/>
      </c>
      <c r="AN33" s="12" t="str">
        <f t="shared" si="9"/>
        <v/>
      </c>
      <c r="AO33" s="89">
        <f t="shared" si="10"/>
        <v>0</v>
      </c>
      <c r="AP33" s="64">
        <f t="shared" si="11"/>
        <v>0</v>
      </c>
    </row>
    <row r="34" spans="1:42" x14ac:dyDescent="0.25">
      <c r="A34" s="46"/>
      <c r="B34" s="53"/>
      <c r="C34" s="135"/>
      <c r="D34" s="41"/>
      <c r="E34" s="41"/>
      <c r="F34" s="150">
        <f t="shared" si="1"/>
        <v>0</v>
      </c>
      <c r="G34" s="41"/>
      <c r="H34" s="41"/>
      <c r="I34" s="41"/>
      <c r="J34" s="41"/>
      <c r="K34" s="41"/>
      <c r="L34" s="41"/>
      <c r="M34" s="150">
        <f t="shared" si="2"/>
        <v>0</v>
      </c>
      <c r="N34" s="41"/>
      <c r="O34" s="41"/>
      <c r="P34" s="41"/>
      <c r="Q34" s="41"/>
      <c r="R34" s="41"/>
      <c r="S34" s="41"/>
      <c r="T34" s="152">
        <f t="shared" si="3"/>
        <v>0</v>
      </c>
      <c r="U34" s="41"/>
      <c r="V34" s="41"/>
      <c r="W34" s="41"/>
      <c r="X34" s="153">
        <f t="shared" si="4"/>
        <v>0</v>
      </c>
      <c r="Y34" s="41"/>
      <c r="Z34" s="41"/>
      <c r="AA34" s="150">
        <f t="shared" si="5"/>
        <v>0</v>
      </c>
      <c r="AB34" s="41"/>
      <c r="AC34" s="41"/>
      <c r="AD34" s="41"/>
      <c r="AE34" s="41"/>
      <c r="AF34" s="41"/>
      <c r="AG34" s="41"/>
      <c r="AH34" s="153">
        <f t="shared" si="6"/>
        <v>0</v>
      </c>
      <c r="AI34" s="41"/>
      <c r="AJ34" s="41"/>
      <c r="AK34" s="155">
        <f t="shared" si="7"/>
        <v>0</v>
      </c>
      <c r="AL34" s="10">
        <f t="shared" si="0"/>
        <v>0</v>
      </c>
      <c r="AM34" s="11" t="str">
        <f t="shared" si="8"/>
        <v/>
      </c>
      <c r="AN34" s="12" t="str">
        <f t="shared" si="9"/>
        <v/>
      </c>
      <c r="AO34" s="89">
        <f t="shared" si="10"/>
        <v>0</v>
      </c>
      <c r="AP34" s="64">
        <f t="shared" si="11"/>
        <v>0</v>
      </c>
    </row>
    <row r="35" spans="1:42" x14ac:dyDescent="0.25">
      <c r="A35" s="47"/>
      <c r="B35" s="54"/>
      <c r="C35" s="137"/>
      <c r="D35" s="40"/>
      <c r="E35" s="40"/>
      <c r="F35" s="150">
        <f t="shared" si="1"/>
        <v>0</v>
      </c>
      <c r="G35" s="40"/>
      <c r="H35" s="40"/>
      <c r="I35" s="40"/>
      <c r="J35" s="40"/>
      <c r="K35" s="40"/>
      <c r="L35" s="40"/>
      <c r="M35" s="150">
        <f t="shared" si="2"/>
        <v>0</v>
      </c>
      <c r="N35" s="40"/>
      <c r="O35" s="40"/>
      <c r="P35" s="40"/>
      <c r="Q35" s="40"/>
      <c r="R35" s="40"/>
      <c r="S35" s="40"/>
      <c r="T35" s="152">
        <f t="shared" si="3"/>
        <v>0</v>
      </c>
      <c r="U35" s="40"/>
      <c r="V35" s="40"/>
      <c r="W35" s="40"/>
      <c r="X35" s="153">
        <f t="shared" si="4"/>
        <v>0</v>
      </c>
      <c r="Y35" s="40"/>
      <c r="Z35" s="40"/>
      <c r="AA35" s="150">
        <f t="shared" si="5"/>
        <v>0</v>
      </c>
      <c r="AB35" s="40"/>
      <c r="AC35" s="40"/>
      <c r="AD35" s="40"/>
      <c r="AE35" s="40"/>
      <c r="AF35" s="40"/>
      <c r="AG35" s="40"/>
      <c r="AH35" s="153">
        <f t="shared" si="6"/>
        <v>0</v>
      </c>
      <c r="AI35" s="40"/>
      <c r="AJ35" s="40"/>
      <c r="AK35" s="155">
        <f t="shared" si="7"/>
        <v>0</v>
      </c>
      <c r="AL35" s="10">
        <f t="shared" si="0"/>
        <v>0</v>
      </c>
      <c r="AM35" s="11" t="str">
        <f t="shared" si="8"/>
        <v/>
      </c>
      <c r="AN35" s="12" t="str">
        <f t="shared" si="9"/>
        <v/>
      </c>
      <c r="AO35" s="89">
        <f t="shared" si="10"/>
        <v>0</v>
      </c>
      <c r="AP35" s="64">
        <f t="shared" si="11"/>
        <v>0</v>
      </c>
    </row>
    <row r="36" spans="1:42" x14ac:dyDescent="0.25">
      <c r="A36" s="46"/>
      <c r="B36" s="55"/>
      <c r="C36" s="139"/>
      <c r="D36" s="41"/>
      <c r="E36" s="41"/>
      <c r="F36" s="150">
        <f t="shared" si="1"/>
        <v>0</v>
      </c>
      <c r="G36" s="41"/>
      <c r="H36" s="41"/>
      <c r="I36" s="41"/>
      <c r="J36" s="41"/>
      <c r="K36" s="41"/>
      <c r="L36" s="41"/>
      <c r="M36" s="150">
        <f t="shared" si="2"/>
        <v>0</v>
      </c>
      <c r="N36" s="41"/>
      <c r="O36" s="41"/>
      <c r="P36" s="41"/>
      <c r="Q36" s="41"/>
      <c r="R36" s="41"/>
      <c r="S36" s="41"/>
      <c r="T36" s="152">
        <f t="shared" si="3"/>
        <v>0</v>
      </c>
      <c r="U36" s="41"/>
      <c r="V36" s="41"/>
      <c r="W36" s="41"/>
      <c r="X36" s="153">
        <f t="shared" si="4"/>
        <v>0</v>
      </c>
      <c r="Y36" s="41"/>
      <c r="Z36" s="41"/>
      <c r="AA36" s="150">
        <f t="shared" si="5"/>
        <v>0</v>
      </c>
      <c r="AB36" s="41"/>
      <c r="AC36" s="41"/>
      <c r="AD36" s="41"/>
      <c r="AE36" s="41"/>
      <c r="AF36" s="41"/>
      <c r="AG36" s="41"/>
      <c r="AH36" s="153">
        <f t="shared" si="6"/>
        <v>0</v>
      </c>
      <c r="AI36" s="41"/>
      <c r="AJ36" s="41"/>
      <c r="AK36" s="155">
        <f t="shared" si="7"/>
        <v>0</v>
      </c>
      <c r="AL36" s="10">
        <f t="shared" si="0"/>
        <v>0</v>
      </c>
      <c r="AM36" s="11" t="str">
        <f t="shared" si="8"/>
        <v/>
      </c>
      <c r="AN36" s="12" t="str">
        <f t="shared" si="9"/>
        <v/>
      </c>
      <c r="AO36" s="89">
        <f t="shared" si="10"/>
        <v>0</v>
      </c>
      <c r="AP36" s="64">
        <f t="shared" si="11"/>
        <v>0</v>
      </c>
    </row>
    <row r="37" spans="1:42" x14ac:dyDescent="0.25">
      <c r="A37" s="47"/>
      <c r="B37" s="56"/>
      <c r="C37" s="140"/>
      <c r="D37" s="40"/>
      <c r="E37" s="40"/>
      <c r="F37" s="150">
        <f t="shared" si="1"/>
        <v>0</v>
      </c>
      <c r="G37" s="40"/>
      <c r="H37" s="40"/>
      <c r="I37" s="40"/>
      <c r="J37" s="40"/>
      <c r="K37" s="40"/>
      <c r="L37" s="40"/>
      <c r="M37" s="150">
        <f t="shared" si="2"/>
        <v>0</v>
      </c>
      <c r="N37" s="40"/>
      <c r="O37" s="40"/>
      <c r="P37" s="40"/>
      <c r="Q37" s="40"/>
      <c r="R37" s="40"/>
      <c r="S37" s="40"/>
      <c r="T37" s="152">
        <f t="shared" si="3"/>
        <v>0</v>
      </c>
      <c r="U37" s="40"/>
      <c r="V37" s="40"/>
      <c r="W37" s="40"/>
      <c r="X37" s="153">
        <f t="shared" si="4"/>
        <v>0</v>
      </c>
      <c r="Y37" s="40"/>
      <c r="Z37" s="40"/>
      <c r="AA37" s="150">
        <f t="shared" si="5"/>
        <v>0</v>
      </c>
      <c r="AB37" s="40"/>
      <c r="AC37" s="40"/>
      <c r="AD37" s="40"/>
      <c r="AE37" s="40"/>
      <c r="AF37" s="40"/>
      <c r="AG37" s="40"/>
      <c r="AH37" s="153">
        <f t="shared" si="6"/>
        <v>0</v>
      </c>
      <c r="AI37" s="40"/>
      <c r="AJ37" s="40"/>
      <c r="AK37" s="155">
        <f t="shared" si="7"/>
        <v>0</v>
      </c>
      <c r="AL37" s="10">
        <f t="shared" si="0"/>
        <v>0</v>
      </c>
      <c r="AM37" s="11" t="str">
        <f t="shared" si="8"/>
        <v/>
      </c>
      <c r="AN37" s="12" t="str">
        <f t="shared" si="9"/>
        <v/>
      </c>
      <c r="AO37" s="89">
        <f t="shared" si="10"/>
        <v>0</v>
      </c>
      <c r="AP37" s="64">
        <f t="shared" si="11"/>
        <v>0</v>
      </c>
    </row>
    <row r="38" spans="1:42" x14ac:dyDescent="0.25">
      <c r="A38" s="48"/>
      <c r="B38" s="57"/>
      <c r="C38" s="141"/>
      <c r="D38" s="37"/>
      <c r="E38" s="37"/>
      <c r="F38" s="150">
        <f t="shared" si="1"/>
        <v>0</v>
      </c>
      <c r="G38" s="37"/>
      <c r="H38" s="37"/>
      <c r="I38" s="37"/>
      <c r="J38" s="37"/>
      <c r="K38" s="37"/>
      <c r="L38" s="37"/>
      <c r="M38" s="150">
        <f t="shared" si="2"/>
        <v>0</v>
      </c>
      <c r="N38" s="37"/>
      <c r="O38" s="37"/>
      <c r="P38" s="37"/>
      <c r="Q38" s="37"/>
      <c r="R38" s="37"/>
      <c r="S38" s="37"/>
      <c r="T38" s="152">
        <f t="shared" si="3"/>
        <v>0</v>
      </c>
      <c r="U38" s="37"/>
      <c r="V38" s="37"/>
      <c r="W38" s="37"/>
      <c r="X38" s="153">
        <f t="shared" si="4"/>
        <v>0</v>
      </c>
      <c r="Y38" s="37"/>
      <c r="Z38" s="37"/>
      <c r="AA38" s="150">
        <f t="shared" si="5"/>
        <v>0</v>
      </c>
      <c r="AB38" s="37"/>
      <c r="AC38" s="37"/>
      <c r="AD38" s="37"/>
      <c r="AE38" s="37"/>
      <c r="AF38" s="37"/>
      <c r="AG38" s="37"/>
      <c r="AH38" s="153">
        <f t="shared" si="6"/>
        <v>0</v>
      </c>
      <c r="AI38" s="37"/>
      <c r="AJ38" s="37"/>
      <c r="AK38" s="155">
        <f t="shared" si="7"/>
        <v>0</v>
      </c>
      <c r="AL38" s="10">
        <f t="shared" si="0"/>
        <v>0</v>
      </c>
      <c r="AM38" s="11" t="str">
        <f t="shared" si="8"/>
        <v/>
      </c>
      <c r="AN38" s="12" t="str">
        <f t="shared" si="9"/>
        <v/>
      </c>
      <c r="AO38" s="89">
        <f t="shared" si="10"/>
        <v>0</v>
      </c>
      <c r="AP38" s="64">
        <f t="shared" si="11"/>
        <v>0</v>
      </c>
    </row>
    <row r="39" spans="1:42" ht="14.25" thickBot="1" x14ac:dyDescent="0.3">
      <c r="A39" s="156"/>
      <c r="B39" s="157"/>
      <c r="C39" s="139"/>
      <c r="D39" s="39"/>
      <c r="E39" s="39"/>
      <c r="F39" s="151">
        <f t="shared" si="1"/>
        <v>0</v>
      </c>
      <c r="G39" s="39"/>
      <c r="H39" s="39"/>
      <c r="I39" s="39"/>
      <c r="J39" s="39"/>
      <c r="K39" s="39"/>
      <c r="L39" s="39"/>
      <c r="M39" s="151">
        <f t="shared" si="2"/>
        <v>0</v>
      </c>
      <c r="N39" s="39"/>
      <c r="O39" s="39"/>
      <c r="P39" s="39"/>
      <c r="Q39" s="39"/>
      <c r="R39" s="39"/>
      <c r="S39" s="39"/>
      <c r="T39" s="35">
        <f t="shared" si="3"/>
        <v>0</v>
      </c>
      <c r="U39" s="39"/>
      <c r="V39" s="39"/>
      <c r="W39" s="39"/>
      <c r="X39" s="36">
        <f t="shared" si="4"/>
        <v>0</v>
      </c>
      <c r="Y39" s="39"/>
      <c r="Z39" s="39"/>
      <c r="AA39" s="151">
        <f t="shared" si="5"/>
        <v>0</v>
      </c>
      <c r="AB39" s="39"/>
      <c r="AC39" s="39"/>
      <c r="AD39" s="39"/>
      <c r="AE39" s="39"/>
      <c r="AF39" s="39"/>
      <c r="AG39" s="39"/>
      <c r="AH39" s="36">
        <f t="shared" si="6"/>
        <v>0</v>
      </c>
      <c r="AI39" s="39"/>
      <c r="AJ39" s="39"/>
      <c r="AK39" s="28">
        <f t="shared" si="7"/>
        <v>0</v>
      </c>
      <c r="AL39" s="10">
        <f t="shared" si="0"/>
        <v>0</v>
      </c>
      <c r="AM39" s="13" t="str">
        <f t="shared" si="8"/>
        <v/>
      </c>
      <c r="AN39" s="14" t="str">
        <f t="shared" si="9"/>
        <v/>
      </c>
      <c r="AO39" s="89">
        <f t="shared" si="10"/>
        <v>0</v>
      </c>
      <c r="AP39" s="64">
        <f t="shared" si="11"/>
        <v>0</v>
      </c>
    </row>
    <row r="40" spans="1:42" ht="27" customHeight="1" thickBot="1" x14ac:dyDescent="0.3">
      <c r="A40" s="205" t="s">
        <v>149</v>
      </c>
      <c r="B40" s="206"/>
      <c r="C40" s="207"/>
      <c r="D40" s="134">
        <f>COUNTIF(D15:D39,"Y")</f>
        <v>0</v>
      </c>
      <c r="E40" s="147">
        <f>COUNTIF(E15:E39,"Y")+COUNTIF(E15:E39,"NA")</f>
        <v>0</v>
      </c>
      <c r="F40" s="148">
        <f t="shared" ref="F40:AK40" si="12">SUM(F15:F39)</f>
        <v>0</v>
      </c>
      <c r="G40" s="146">
        <f t="shared" ref="G40:L40" si="13">COUNTIF(G15:G39,"Y")+COUNTIF(G15:G39,"NA")</f>
        <v>0</v>
      </c>
      <c r="H40" s="146">
        <f t="shared" si="13"/>
        <v>0</v>
      </c>
      <c r="I40" s="146">
        <f t="shared" si="13"/>
        <v>0</v>
      </c>
      <c r="J40" s="146">
        <f t="shared" si="13"/>
        <v>0</v>
      </c>
      <c r="K40" s="146">
        <f t="shared" si="13"/>
        <v>0</v>
      </c>
      <c r="L40" s="146">
        <f t="shared" si="13"/>
        <v>0</v>
      </c>
      <c r="M40" s="148">
        <f t="shared" si="12"/>
        <v>0</v>
      </c>
      <c r="N40" s="147">
        <f>COUNTIF(N15:N39,"Y")</f>
        <v>0</v>
      </c>
      <c r="O40" s="147">
        <f>COUNTIF(O15:O39,"Y")</f>
        <v>0</v>
      </c>
      <c r="P40" s="147">
        <f>COUNTIF(P15:P39,"Y")+COUNTIF(P15:P39,"NA")</f>
        <v>0</v>
      </c>
      <c r="Q40" s="147">
        <f>COUNTIF(Q15:Q39,"Y")</f>
        <v>0</v>
      </c>
      <c r="R40" s="147">
        <f>COUNTIF(R15:R39,"Y")+COUNTIF(R15:R39,"NA")</f>
        <v>0</v>
      </c>
      <c r="S40" s="147">
        <f>COUNTIF(S15:S39,"Y")+COUNTIF(S15:S39,"NA")</f>
        <v>0</v>
      </c>
      <c r="T40" s="148">
        <f t="shared" si="12"/>
        <v>0</v>
      </c>
      <c r="U40" s="146">
        <f>COUNTIF(U15:U39,"Y")</f>
        <v>0</v>
      </c>
      <c r="V40" s="146">
        <f>COUNTIF(V15:V39,"Y")</f>
        <v>0</v>
      </c>
      <c r="W40" s="146">
        <f>COUNTIF(W15:W39,"Y")</f>
        <v>0</v>
      </c>
      <c r="X40" s="148">
        <f t="shared" si="12"/>
        <v>0</v>
      </c>
      <c r="Y40" s="147">
        <f>COUNTIF(Y15:Y39,"Y")</f>
        <v>0</v>
      </c>
      <c r="Z40" s="147">
        <f>COUNTIF(Z15:Z39,"Y")</f>
        <v>0</v>
      </c>
      <c r="AA40" s="148">
        <f>SUM(AA15:AA39)</f>
        <v>0</v>
      </c>
      <c r="AB40" s="146">
        <f>COUNTIF(AB15:AB39,"Y")</f>
        <v>0</v>
      </c>
      <c r="AC40" s="146">
        <f>COUNTIF(AC15:AC39,"Y")</f>
        <v>0</v>
      </c>
      <c r="AD40" s="146">
        <f>COUNTIF(AD15:AD39,"Y")+COUNTIF(AD15:AD39,"NA")</f>
        <v>0</v>
      </c>
      <c r="AE40" s="146">
        <f>COUNTIF(AE15:AE39,"Y")+COUNTIF(AE15:AE39,"NA")</f>
        <v>0</v>
      </c>
      <c r="AF40" s="146">
        <f>COUNTIF(AF15:AF39,"Y")+COUNTIF(AF15:AF39,"NA")</f>
        <v>0</v>
      </c>
      <c r="AG40" s="146">
        <f>COUNTIF(AG15:AG39,"Y")+COUNTIF(AG15:AG39,"NA")</f>
        <v>0</v>
      </c>
      <c r="AH40" s="148">
        <f t="shared" si="12"/>
        <v>0</v>
      </c>
      <c r="AI40" s="147">
        <f>COUNTIF(AI15:AI39,"Y")+COUNTIF(AI15:AI39,"NA")</f>
        <v>0</v>
      </c>
      <c r="AJ40" s="147">
        <f>COUNTIF(AJ15:AJ39,"Y")+COUNTIF(AJ15:AJ39,"NA")</f>
        <v>0</v>
      </c>
      <c r="AK40" s="36">
        <f t="shared" si="12"/>
        <v>0</v>
      </c>
      <c r="AL40" s="8"/>
      <c r="AM40" s="90"/>
      <c r="AN40" s="91"/>
      <c r="AO40" s="91"/>
      <c r="AP40" s="64">
        <f>SUM(AP15:AP39)</f>
        <v>0</v>
      </c>
    </row>
    <row r="41" spans="1:42" ht="27" customHeight="1" thickBot="1" x14ac:dyDescent="0.3">
      <c r="A41" s="208" t="s">
        <v>26</v>
      </c>
      <c r="B41" s="209"/>
      <c r="C41" s="210"/>
      <c r="D41" s="211">
        <f>COUNTA(A15:A39)</f>
        <v>0</v>
      </c>
      <c r="E41" s="212"/>
      <c r="F41" s="148"/>
      <c r="G41" s="213">
        <f>D41</f>
        <v>0</v>
      </c>
      <c r="H41" s="213"/>
      <c r="I41" s="213"/>
      <c r="J41" s="213"/>
      <c r="K41" s="213"/>
      <c r="L41" s="213"/>
      <c r="M41" s="148"/>
      <c r="N41" s="212">
        <f>D41</f>
        <v>0</v>
      </c>
      <c r="O41" s="212"/>
      <c r="P41" s="212"/>
      <c r="Q41" s="212"/>
      <c r="R41" s="212"/>
      <c r="S41" s="212"/>
      <c r="T41" s="148"/>
      <c r="U41" s="213">
        <f>D41</f>
        <v>0</v>
      </c>
      <c r="V41" s="213"/>
      <c r="W41" s="213"/>
      <c r="X41" s="148"/>
      <c r="Y41" s="212">
        <f>D41</f>
        <v>0</v>
      </c>
      <c r="Z41" s="212"/>
      <c r="AA41" s="148"/>
      <c r="AB41" s="213">
        <f>D41</f>
        <v>0</v>
      </c>
      <c r="AC41" s="213"/>
      <c r="AD41" s="213"/>
      <c r="AE41" s="213"/>
      <c r="AF41" s="213"/>
      <c r="AG41" s="213"/>
      <c r="AH41" s="148"/>
      <c r="AI41" s="212">
        <f>D41</f>
        <v>0</v>
      </c>
      <c r="AJ41" s="212"/>
      <c r="AK41" s="33"/>
      <c r="AL41" s="8"/>
      <c r="AM41" s="91"/>
      <c r="AN41" s="91"/>
      <c r="AO41" s="91"/>
    </row>
    <row r="42" spans="1:42" ht="27.6" customHeight="1" thickBot="1" x14ac:dyDescent="0.3">
      <c r="A42" s="208" t="s">
        <v>24</v>
      </c>
      <c r="B42" s="209"/>
      <c r="C42" s="210"/>
      <c r="D42" s="221" t="e">
        <f>F40/D41</f>
        <v>#DIV/0!</v>
      </c>
      <c r="E42" s="222"/>
      <c r="F42" s="149"/>
      <c r="G42" s="223" t="e">
        <f>M40/G41</f>
        <v>#DIV/0!</v>
      </c>
      <c r="H42" s="223"/>
      <c r="I42" s="223"/>
      <c r="J42" s="223"/>
      <c r="K42" s="223"/>
      <c r="L42" s="223"/>
      <c r="M42" s="149"/>
      <c r="N42" s="222" t="e">
        <f>T40/N41</f>
        <v>#DIV/0!</v>
      </c>
      <c r="O42" s="222"/>
      <c r="P42" s="222"/>
      <c r="Q42" s="222"/>
      <c r="R42" s="222"/>
      <c r="S42" s="222"/>
      <c r="T42" s="149"/>
      <c r="U42" s="223" t="e">
        <f>X40/U41</f>
        <v>#DIV/0!</v>
      </c>
      <c r="V42" s="223"/>
      <c r="W42" s="223"/>
      <c r="X42" s="149"/>
      <c r="Y42" s="222" t="e">
        <f>AA40/Y41</f>
        <v>#DIV/0!</v>
      </c>
      <c r="Z42" s="222"/>
      <c r="AA42" s="149"/>
      <c r="AB42" s="223" t="e">
        <f>AH40/AB41</f>
        <v>#DIV/0!</v>
      </c>
      <c r="AC42" s="223"/>
      <c r="AD42" s="223"/>
      <c r="AE42" s="223"/>
      <c r="AF42" s="223"/>
      <c r="AG42" s="223"/>
      <c r="AH42" s="149"/>
      <c r="AI42" s="222" t="e">
        <f>AK40/AI41</f>
        <v>#DIV/0!</v>
      </c>
      <c r="AJ42" s="222"/>
      <c r="AK42" s="34"/>
      <c r="AL42" s="9"/>
      <c r="AM42" s="91"/>
      <c r="AN42" s="91"/>
      <c r="AO42" s="91"/>
    </row>
    <row r="43" spans="1:42" ht="27.6" customHeight="1" thickBot="1" x14ac:dyDescent="0.3">
      <c r="A43" s="218" t="s">
        <v>147</v>
      </c>
      <c r="B43" s="219"/>
      <c r="C43" s="220"/>
      <c r="D43" s="160" t="e">
        <f>AP40/D41</f>
        <v>#DIV/0!</v>
      </c>
      <c r="E43" s="15"/>
      <c r="F43" s="29"/>
      <c r="AM43" s="65"/>
      <c r="AN43" s="65"/>
      <c r="AO43" s="65"/>
    </row>
    <row r="44" spans="1:42" x14ac:dyDescent="0.25">
      <c r="AM44" s="65"/>
      <c r="AN44" s="65"/>
      <c r="AO44" s="65"/>
    </row>
  </sheetData>
  <sheetProtection algorithmName="SHA-512" hashValue="BE6mn4LPGq6IjRRriWh3fg91Xx3Gq5Wwi1rxtpbcvtNrm0z7IA9eeTt01XOHpMZZiMIGixRen1u5FBS8ThrKig==" saltValue="EfEmUOnRKotfliIFzXF3bQ==" spinCount="100000" sheet="1" objects="1" scenarios="1"/>
  <mergeCells count="68">
    <mergeCell ref="A43:C43"/>
    <mergeCell ref="AI41:AJ41"/>
    <mergeCell ref="A42:C42"/>
    <mergeCell ref="D42:E42"/>
    <mergeCell ref="G42:L42"/>
    <mergeCell ref="N42:S42"/>
    <mergeCell ref="U42:W42"/>
    <mergeCell ref="Y42:Z42"/>
    <mergeCell ref="AB42:AG42"/>
    <mergeCell ref="AI42:AJ42"/>
    <mergeCell ref="D13:AJ13"/>
    <mergeCell ref="AM14:AN14"/>
    <mergeCell ref="A40:C40"/>
    <mergeCell ref="A41:C41"/>
    <mergeCell ref="D41:E41"/>
    <mergeCell ref="G41:L41"/>
    <mergeCell ref="N41:S41"/>
    <mergeCell ref="U41:W41"/>
    <mergeCell ref="Y41:Z41"/>
    <mergeCell ref="AB41:AG41"/>
    <mergeCell ref="A9:C13"/>
    <mergeCell ref="AB7:AG7"/>
    <mergeCell ref="AI7:AJ8"/>
    <mergeCell ref="B8:C8"/>
    <mergeCell ref="D8:E10"/>
    <mergeCell ref="G8:L8"/>
    <mergeCell ref="N8:S8"/>
    <mergeCell ref="AB8:AG8"/>
    <mergeCell ref="G9:L9"/>
    <mergeCell ref="N9:S9"/>
    <mergeCell ref="Y9:Z10"/>
    <mergeCell ref="AB9:AG9"/>
    <mergeCell ref="G10:L11"/>
    <mergeCell ref="N10:S12"/>
    <mergeCell ref="AB10:AG10"/>
    <mergeCell ref="AB11:AG11"/>
    <mergeCell ref="G6:L6"/>
    <mergeCell ref="N6:S6"/>
    <mergeCell ref="U6:W6"/>
    <mergeCell ref="G7:L7"/>
    <mergeCell ref="N7:S7"/>
    <mergeCell ref="U7:W7"/>
    <mergeCell ref="AB4:AG4"/>
    <mergeCell ref="AI4:AJ4"/>
    <mergeCell ref="A5:C7"/>
    <mergeCell ref="D5:E7"/>
    <mergeCell ref="G5:L5"/>
    <mergeCell ref="N5:S5"/>
    <mergeCell ref="U5:W5"/>
    <mergeCell ref="Y5:Z8"/>
    <mergeCell ref="AB5:AG6"/>
    <mergeCell ref="AI5:AJ6"/>
    <mergeCell ref="B4:C4"/>
    <mergeCell ref="D4:E4"/>
    <mergeCell ref="G4:L4"/>
    <mergeCell ref="N4:S4"/>
    <mergeCell ref="U4:W4"/>
    <mergeCell ref="Y4:Z4"/>
    <mergeCell ref="A1:AJ1"/>
    <mergeCell ref="B2:C2"/>
    <mergeCell ref="D2:AJ2"/>
    <mergeCell ref="D3:E3"/>
    <mergeCell ref="G3:L3"/>
    <mergeCell ref="N3:S3"/>
    <mergeCell ref="U3:W3"/>
    <mergeCell ref="Y3:Z3"/>
    <mergeCell ref="AB3:AG3"/>
    <mergeCell ref="AI3:AJ3"/>
  </mergeCells>
  <conditionalFormatting sqref="AN15:AN3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{1F58E75C-CF3A-49B7-98F5-000B9F0B9CB7}</x14:id>
        </ext>
      </extLst>
    </cfRule>
  </conditionalFormatting>
  <pageMargins left="0.7" right="0.7" top="0.75" bottom="0.75" header="0.3" footer="0.3"/>
  <pageSetup paperSize="5" scale="78" orientation="landscape" r:id="rId1"/>
  <ignoredErrors>
    <ignoredError sqref="D40:AH4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58E75C-CF3A-49B7-98F5-000B9F0B9C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AN15:AN39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SiteCodes!$A$1:$A$6</xm:f>
          </x14:formula1>
          <xm:sqref>C15:C39</xm:sqref>
        </x14:dataValidation>
        <x14:dataValidation type="list" allowBlank="1" showInputMessage="1" showErrorMessage="1" prompt="Enter &quot;Y&quot; If the answer is &quot;YES&quot; or &quot;NA&quot; If the answer is &quot;Not Applicable&quot; or &quot;N&quot; if the answer is &quot;NO&quot;">
          <x14:formula1>
            <xm:f>SiteCodes!$A$9:$A$11</xm:f>
          </x14:formula1>
          <xm:sqref>E15:E39 G15:L39 P15:P39 R15:S39 AD15:AG39 AI15:AJ39</xm:sqref>
        </x14:dataValidation>
        <x14:dataValidation type="list" allowBlank="1" showInputMessage="1" showErrorMessage="1" prompt="Enter &quot;Y&quot; If the answer is &quot;YES&quot; or &quot;N&quot; if the answer is &quot;NO&quot;">
          <x14:formula1>
            <xm:f>SiteCodes!$A$9:$A$10</xm:f>
          </x14:formula1>
          <xm:sqref>D15:D39 N15:O39 Q15:Q39 U15:W39 Y15:Z39 AB15:AC39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Directions</vt:lpstr>
      <vt:lpstr>Oct 16</vt:lpstr>
      <vt:lpstr>Nov 16</vt:lpstr>
      <vt:lpstr>Dec 16</vt:lpstr>
      <vt:lpstr>Jan 17</vt:lpstr>
      <vt:lpstr>Feb 17</vt:lpstr>
      <vt:lpstr>Mar 17</vt:lpstr>
      <vt:lpstr>April 17</vt:lpstr>
      <vt:lpstr>May 17</vt:lpstr>
      <vt:lpstr>June 17</vt:lpstr>
      <vt:lpstr>July 17</vt:lpstr>
      <vt:lpstr>Aug 17</vt:lpstr>
      <vt:lpstr>Sept 17</vt:lpstr>
      <vt:lpstr>Graphs</vt:lpstr>
      <vt:lpstr>FlexReport</vt:lpstr>
      <vt:lpstr>SiteCodes</vt:lpstr>
      <vt:lpstr>'April 17'!Print_Area</vt:lpstr>
      <vt:lpstr>'Aug 17'!Print_Area</vt:lpstr>
      <vt:lpstr>'Dec 16'!Print_Area</vt:lpstr>
      <vt:lpstr>Directions!Print_Area</vt:lpstr>
      <vt:lpstr>'Feb 17'!Print_Area</vt:lpstr>
      <vt:lpstr>'Jan 17'!Print_Area</vt:lpstr>
      <vt:lpstr>'July 17'!Print_Area</vt:lpstr>
      <vt:lpstr>'June 17'!Print_Area</vt:lpstr>
      <vt:lpstr>'Mar 17'!Print_Area</vt:lpstr>
      <vt:lpstr>'May 17'!Print_Area</vt:lpstr>
      <vt:lpstr>'Nov 16'!Print_Area</vt:lpstr>
      <vt:lpstr>'Oct 16'!Print_Area</vt:lpstr>
      <vt:lpstr>'Sept 17'!Print_Area</vt:lpstr>
    </vt:vector>
  </TitlesOfParts>
  <Company>Steele Memorial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01793;GLathrop@stroudwater.com</dc:creator>
  <cp:lastModifiedBy>Gregg Lathrop</cp:lastModifiedBy>
  <dcterms:created xsi:type="dcterms:W3CDTF">2014-03-03T20:05:39Z</dcterms:created>
  <dcterms:modified xsi:type="dcterms:W3CDTF">2016-07-27T15:10:50Z</dcterms:modified>
</cp:coreProperties>
</file>